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2018" sheetId="1" r:id="rId1"/>
    <sheet name="Лист1" sheetId="4" r:id="rId2"/>
  </sheets>
  <definedNames>
    <definedName name="_xlnm.Print_Titles" localSheetId="0">'2018'!$5:$6</definedName>
  </definedNames>
  <calcPr calcId="144525"/>
</workbook>
</file>

<file path=xl/calcChain.xml><?xml version="1.0" encoding="utf-8"?>
<calcChain xmlns="http://schemas.openxmlformats.org/spreadsheetml/2006/main">
  <c r="O19" i="1" l="1"/>
  <c r="O8" i="1"/>
  <c r="O21" i="1"/>
  <c r="O18" i="1"/>
  <c r="O13" i="1"/>
  <c r="M24" i="1"/>
  <c r="P24" i="1"/>
  <c r="O9" i="1" l="1"/>
  <c r="O10" i="1"/>
  <c r="O11" i="1"/>
  <c r="O12" i="1"/>
  <c r="O14" i="1"/>
  <c r="O16" i="1"/>
  <c r="O17" i="1"/>
  <c r="O20" i="1"/>
  <c r="O23" i="1"/>
  <c r="O7" i="1"/>
  <c r="L14" i="1"/>
  <c r="L15" i="1"/>
  <c r="Q15" i="1" s="1"/>
  <c r="L16" i="1"/>
  <c r="L17" i="1"/>
  <c r="L18" i="1"/>
  <c r="Q18" i="1" s="1"/>
  <c r="L19" i="1"/>
  <c r="Q19" i="1" s="1"/>
  <c r="L20" i="1"/>
  <c r="L21" i="1"/>
  <c r="Q21" i="1" s="1"/>
  <c r="L22" i="1"/>
  <c r="Q22" i="1" s="1"/>
  <c r="L23" i="1"/>
  <c r="L12" i="1"/>
  <c r="Q12" i="1" s="1"/>
  <c r="L13" i="1"/>
  <c r="Q13" i="1" s="1"/>
  <c r="L11" i="1"/>
  <c r="Q11" i="1" s="1"/>
  <c r="L9" i="1"/>
  <c r="L10" i="1"/>
  <c r="Q10" i="1" s="1"/>
  <c r="L8" i="1"/>
  <c r="L7" i="1"/>
  <c r="O24" i="1" l="1"/>
  <c r="Q8" i="1"/>
  <c r="L24" i="1"/>
  <c r="Q23" i="1"/>
  <c r="Q16" i="1"/>
  <c r="Q20" i="1"/>
  <c r="Q17" i="1"/>
  <c r="Q14" i="1"/>
  <c r="Q7" i="1"/>
  <c r="Q9" i="1"/>
  <c r="Q24" i="1" l="1"/>
</calcChain>
</file>

<file path=xl/sharedStrings.xml><?xml version="1.0" encoding="utf-8"?>
<sst xmlns="http://schemas.openxmlformats.org/spreadsheetml/2006/main" count="133" uniqueCount="97">
  <si>
    <t>Фамилия</t>
  </si>
  <si>
    <t>Имя</t>
  </si>
  <si>
    <t>Отчество</t>
  </si>
  <si>
    <t>занимаемая должность</t>
  </si>
  <si>
    <t>вид дополнительного профессионального образования(по программа повышения квалификации или профессиональной подготовки)</t>
  </si>
  <si>
    <t>База проведения дополнительного профессионального образования (по программам повышения квалификации или профессиональной переподготовки)</t>
  </si>
  <si>
    <t>дата получения последнего профессионального образования</t>
  </si>
  <si>
    <t>продолжительность дополнительного профессионального образования, в часах</t>
  </si>
  <si>
    <t>продолжительность дополнительного профессионального образования, в днях</t>
  </si>
  <si>
    <t>суточные ст.212</t>
  </si>
  <si>
    <t>стоимость обучения ст.226</t>
  </si>
  <si>
    <t>итого начислено, руб.</t>
  </si>
  <si>
    <t>утверждено, руб.</t>
  </si>
  <si>
    <t>норма</t>
  </si>
  <si>
    <t>всего</t>
  </si>
  <si>
    <t>норма всего</t>
  </si>
  <si>
    <t>Сергеевич</t>
  </si>
  <si>
    <t>врач-травматолог-ортопед</t>
  </si>
  <si>
    <t>Иванова</t>
  </si>
  <si>
    <t>Елена</t>
  </si>
  <si>
    <t>Екатерина</t>
  </si>
  <si>
    <t>Ивановна</t>
  </si>
  <si>
    <t>врач-педиатр участковый</t>
  </si>
  <si>
    <t>Алексеевна</t>
  </si>
  <si>
    <t>врач-акушер-гинеколог</t>
  </si>
  <si>
    <t>Татьяна</t>
  </si>
  <si>
    <t>Анатольевна</t>
  </si>
  <si>
    <t>Юлия</t>
  </si>
  <si>
    <t>Александровна</t>
  </si>
  <si>
    <t>Светлана</t>
  </si>
  <si>
    <t>Николаевна</t>
  </si>
  <si>
    <t>Валерьевна</t>
  </si>
  <si>
    <t>Васильевна</t>
  </si>
  <si>
    <t>медицинская сестра палатная (постовая)</t>
  </si>
  <si>
    <t>Виктория</t>
  </si>
  <si>
    <t>медицинская сестра</t>
  </si>
  <si>
    <t>Витальевна</t>
  </si>
  <si>
    <t>Повышение квалификации "Лечебное дело"</t>
  </si>
  <si>
    <t>Надежда</t>
  </si>
  <si>
    <t>Лариса</t>
  </si>
  <si>
    <t>Викторовна</t>
  </si>
  <si>
    <t>Валентина</t>
  </si>
  <si>
    <t>Ирина</t>
  </si>
  <si>
    <t>Главный врач</t>
  </si>
  <si>
    <t>В.С. Дегтярев</t>
  </si>
  <si>
    <t>нач. о.к.</t>
  </si>
  <si>
    <t>Вишневская Е.А.</t>
  </si>
  <si>
    <t>экономист</t>
  </si>
  <si>
    <t>Повышение квалификации  "Акушерство и гинекология"</t>
  </si>
  <si>
    <t>врач клинической лабораторной диагностики</t>
  </si>
  <si>
    <t>Сердюк</t>
  </si>
  <si>
    <t>Повышение квалификации  "Физиотерапия"</t>
  </si>
  <si>
    <t>Повышение квалификации  "Сестринское дело"</t>
  </si>
  <si>
    <t>Павленко</t>
  </si>
  <si>
    <t>Ковтун</t>
  </si>
  <si>
    <t>Леонидовна</t>
  </si>
  <si>
    <t>ИТОГО</t>
  </si>
  <si>
    <t xml:space="preserve">№ </t>
  </si>
  <si>
    <t>фельдшер</t>
  </si>
  <si>
    <t>Осичкина</t>
  </si>
  <si>
    <t>Пахомова</t>
  </si>
  <si>
    <t>Ульяна</t>
  </si>
  <si>
    <t>Альбертовна</t>
  </si>
  <si>
    <t>проезд ст.212</t>
  </si>
  <si>
    <t>проживание ст.212</t>
  </si>
  <si>
    <t>Ецкало Г.П.</t>
  </si>
  <si>
    <t>(86159) 3-70-73, 4-50-91</t>
  </si>
  <si>
    <t xml:space="preserve">Финансово-экономическое обоснование на реализацию мероприятий муниципальной программы муниципального образования город Горячий Ключ </t>
  </si>
  <si>
    <t>"Кадровое обеспечение системы здравоохранения" на 2018 год</t>
  </si>
  <si>
    <t>г.Краснодар, ФГБОУ ВО КубГМУ МЗ РФ</t>
  </si>
  <si>
    <t>Дешура</t>
  </si>
  <si>
    <t>Владимир</t>
  </si>
  <si>
    <t>Повышение квалификации  "Травматология-ортопедия"</t>
  </si>
  <si>
    <t>Березина</t>
  </si>
  <si>
    <t>Повышение квалификации  «Клиническая лабораторная диагностика»</t>
  </si>
  <si>
    <t>Христофоровна</t>
  </si>
  <si>
    <t>врач-кардиолог</t>
  </si>
  <si>
    <t>Повышение квалификации  "Кардиология"</t>
  </si>
  <si>
    <t>Рязанова</t>
  </si>
  <si>
    <t>Повышение квалификации "Педиатрия""</t>
  </si>
  <si>
    <t>Базылева</t>
  </si>
  <si>
    <t>Повышение квалификации "Сестринское дело"</t>
  </si>
  <si>
    <t>Бобылева</t>
  </si>
  <si>
    <t xml:space="preserve">фельдшер </t>
  </si>
  <si>
    <t>фельдшер-лаборант</t>
  </si>
  <si>
    <t>Камышова</t>
  </si>
  <si>
    <t>Кошель</t>
  </si>
  <si>
    <t>медсестра приемного отделения</t>
  </si>
  <si>
    <t>Повышение квалификации  «Сестринское дело»</t>
  </si>
  <si>
    <t>Одажиу</t>
  </si>
  <si>
    <t>Повышение квалификации  "Лечебное дело"</t>
  </si>
  <si>
    <t>Раджабова</t>
  </si>
  <si>
    <t>Смирнова</t>
  </si>
  <si>
    <t>Шутова</t>
  </si>
  <si>
    <t>Повышение квалификации  «Гистология»</t>
  </si>
  <si>
    <t>фельдшер фельдшерско-акушерского пункта</t>
  </si>
  <si>
    <t>вновь занятая 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</si>
</sst>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  <font>
      <b/>
      <sz val="9"/>
      <color indexed="8"/>
      <name val="Times New Roman"/>
      <family val="1"/>
      <charset val="1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/>
    <xf numFmtId="0" fontId="3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14" fontId="8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/>
    <xf numFmtId="0" fontId="9" fillId="0" borderId="1" xfId="0" applyFont="1" applyFill="1" applyBorder="1"/>
    <xf numFmtId="1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tabSelected="1" view="pageBreakPreview" topLeftCell="A14" zoomScaleNormal="85" workbookViewId="0">
      <selection sqref="A1:R30"/>
    </sheetView>
  </sheetViews>
  <sheetFormatPr defaultColWidth="8.7109375" defaultRowHeight="15" x14ac:dyDescent="0.25"/>
  <cols>
    <col min="1" max="1" width="5.140625" style="20" customWidth="1"/>
    <col min="2" max="2" width="11.7109375" style="2" customWidth="1"/>
    <col min="3" max="3" width="9.7109375" style="2" customWidth="1"/>
    <col min="4" max="4" width="13.140625" style="2" customWidth="1"/>
    <col min="5" max="5" width="16.7109375" style="4" customWidth="1"/>
    <col min="6" max="6" width="27.28515625" style="2" customWidth="1"/>
    <col min="7" max="7" width="23.140625" style="18" customWidth="1"/>
    <col min="8" max="8" width="9.42578125" style="18" customWidth="1"/>
    <col min="9" max="9" width="10.140625" style="1" customWidth="1"/>
    <col min="10" max="10" width="8.28515625" style="1" customWidth="1"/>
    <col min="11" max="11" width="8.42578125" style="1" customWidth="1"/>
    <col min="12" max="12" width="8.5703125" style="1" customWidth="1"/>
    <col min="13" max="13" width="8.85546875" style="1" customWidth="1"/>
    <col min="14" max="14" width="7.7109375" style="1" customWidth="1"/>
    <col min="15" max="15" width="7.42578125" style="1" customWidth="1"/>
    <col min="16" max="16" width="10.42578125" style="1" customWidth="1"/>
    <col min="17" max="17" width="8.85546875" style="1" customWidth="1"/>
    <col min="18" max="18" width="8.5703125" style="1" customWidth="1"/>
    <col min="19" max="16384" width="8.7109375" style="1"/>
  </cols>
  <sheetData>
    <row r="2" spans="1:19" ht="31.35" customHeight="1" x14ac:dyDescent="0.25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x14ac:dyDescent="0.25">
      <c r="A3" s="50" t="s">
        <v>68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"/>
    </row>
    <row r="4" spans="1:19" x14ac:dyDescent="0.25">
      <c r="E4" s="3"/>
      <c r="F4" s="4"/>
      <c r="G4" s="16"/>
      <c r="H4" s="16"/>
      <c r="I4" s="2"/>
      <c r="J4" s="2"/>
      <c r="K4" s="2"/>
      <c r="L4" s="5"/>
      <c r="M4" s="5"/>
      <c r="N4" s="5"/>
      <c r="O4" s="5"/>
      <c r="P4" s="5"/>
      <c r="Q4" s="5"/>
      <c r="R4" s="5"/>
      <c r="S4" s="2"/>
    </row>
    <row r="5" spans="1:19" ht="27.75" customHeight="1" x14ac:dyDescent="0.25">
      <c r="A5" s="36"/>
      <c r="B5" s="51" t="s">
        <v>0</v>
      </c>
      <c r="C5" s="46" t="s">
        <v>1</v>
      </c>
      <c r="D5" s="46" t="s">
        <v>2</v>
      </c>
      <c r="E5" s="47" t="s">
        <v>3</v>
      </c>
      <c r="F5" s="48" t="s">
        <v>4</v>
      </c>
      <c r="G5" s="45" t="s">
        <v>5</v>
      </c>
      <c r="H5" s="45" t="s">
        <v>6</v>
      </c>
      <c r="I5" s="47" t="s">
        <v>7</v>
      </c>
      <c r="J5" s="47" t="s">
        <v>8</v>
      </c>
      <c r="K5" s="46" t="s">
        <v>9</v>
      </c>
      <c r="L5" s="46"/>
      <c r="M5" s="37" t="s">
        <v>63</v>
      </c>
      <c r="N5" s="46" t="s">
        <v>64</v>
      </c>
      <c r="O5" s="46"/>
      <c r="P5" s="47" t="s">
        <v>10</v>
      </c>
      <c r="Q5" s="47" t="s">
        <v>11</v>
      </c>
      <c r="R5" s="47" t="s">
        <v>12</v>
      </c>
      <c r="S5" s="2"/>
    </row>
    <row r="6" spans="1:19" ht="68.25" customHeight="1" x14ac:dyDescent="0.25">
      <c r="A6" s="38" t="s">
        <v>57</v>
      </c>
      <c r="B6" s="51"/>
      <c r="C6" s="46"/>
      <c r="D6" s="46"/>
      <c r="E6" s="47"/>
      <c r="F6" s="48"/>
      <c r="G6" s="45"/>
      <c r="H6" s="45"/>
      <c r="I6" s="47"/>
      <c r="J6" s="47"/>
      <c r="K6" s="39" t="s">
        <v>13</v>
      </c>
      <c r="L6" s="39" t="s">
        <v>14</v>
      </c>
      <c r="M6" s="39" t="s">
        <v>14</v>
      </c>
      <c r="N6" s="52" t="s">
        <v>15</v>
      </c>
      <c r="O6" s="51"/>
      <c r="P6" s="47"/>
      <c r="Q6" s="47"/>
      <c r="R6" s="47"/>
      <c r="S6" s="2"/>
    </row>
    <row r="7" spans="1:19" ht="26.25" customHeight="1" x14ac:dyDescent="0.25">
      <c r="A7" s="21">
        <v>1</v>
      </c>
      <c r="B7" s="32" t="s">
        <v>50</v>
      </c>
      <c r="C7" s="32" t="s">
        <v>41</v>
      </c>
      <c r="D7" s="32" t="s">
        <v>23</v>
      </c>
      <c r="E7" s="33" t="s">
        <v>24</v>
      </c>
      <c r="F7" s="34" t="s">
        <v>48</v>
      </c>
      <c r="G7" s="7" t="s">
        <v>69</v>
      </c>
      <c r="H7" s="35">
        <v>41608</v>
      </c>
      <c r="I7" s="9">
        <v>144</v>
      </c>
      <c r="J7" s="9">
        <v>24</v>
      </c>
      <c r="K7" s="23">
        <v>100</v>
      </c>
      <c r="L7" s="23">
        <f t="shared" ref="L7:L23" si="0">K7*J7</f>
        <v>2400</v>
      </c>
      <c r="M7" s="9">
        <v>312</v>
      </c>
      <c r="N7" s="23">
        <v>550</v>
      </c>
      <c r="O7" s="23">
        <f t="shared" ref="O7:O14" si="1">J7*N7</f>
        <v>13200</v>
      </c>
      <c r="P7" s="9">
        <v>7300</v>
      </c>
      <c r="Q7" s="23">
        <f t="shared" ref="Q7:Q17" si="2">L7+M7+O7+P7</f>
        <v>23212</v>
      </c>
      <c r="R7" s="6"/>
      <c r="S7" s="2"/>
    </row>
    <row r="8" spans="1:19" ht="27" customHeight="1" x14ac:dyDescent="0.25">
      <c r="A8" s="21">
        <v>2</v>
      </c>
      <c r="B8" s="32" t="s">
        <v>70</v>
      </c>
      <c r="C8" s="32" t="s">
        <v>71</v>
      </c>
      <c r="D8" s="32" t="s">
        <v>16</v>
      </c>
      <c r="E8" s="33" t="s">
        <v>17</v>
      </c>
      <c r="F8" s="34" t="s">
        <v>72</v>
      </c>
      <c r="G8" s="7" t="s">
        <v>69</v>
      </c>
      <c r="H8" s="35">
        <v>41183</v>
      </c>
      <c r="I8" s="9">
        <v>144</v>
      </c>
      <c r="J8" s="9">
        <v>24</v>
      </c>
      <c r="K8" s="23">
        <v>100</v>
      </c>
      <c r="L8" s="23">
        <f t="shared" si="0"/>
        <v>2400</v>
      </c>
      <c r="M8" s="23">
        <v>312</v>
      </c>
      <c r="N8" s="23"/>
      <c r="O8" s="40">
        <f t="shared" si="1"/>
        <v>0</v>
      </c>
      <c r="P8" s="9"/>
      <c r="Q8" s="23">
        <f t="shared" si="2"/>
        <v>2712</v>
      </c>
      <c r="R8" s="6"/>
      <c r="S8" s="2"/>
    </row>
    <row r="9" spans="1:19" ht="43.5" customHeight="1" x14ac:dyDescent="0.25">
      <c r="A9" s="21">
        <v>3</v>
      </c>
      <c r="B9" s="32" t="s">
        <v>73</v>
      </c>
      <c r="C9" s="32" t="s">
        <v>42</v>
      </c>
      <c r="D9" s="32" t="s">
        <v>55</v>
      </c>
      <c r="E9" s="27" t="s">
        <v>49</v>
      </c>
      <c r="F9" s="34" t="s">
        <v>74</v>
      </c>
      <c r="G9" s="7" t="s">
        <v>69</v>
      </c>
      <c r="H9" s="35">
        <v>41321</v>
      </c>
      <c r="I9" s="9">
        <v>144</v>
      </c>
      <c r="J9" s="9">
        <v>24</v>
      </c>
      <c r="K9" s="23">
        <v>100</v>
      </c>
      <c r="L9" s="23">
        <f t="shared" si="0"/>
        <v>2400</v>
      </c>
      <c r="M9" s="23">
        <v>312</v>
      </c>
      <c r="N9" s="23">
        <v>550</v>
      </c>
      <c r="O9" s="23">
        <f t="shared" si="1"/>
        <v>13200</v>
      </c>
      <c r="P9" s="9"/>
      <c r="Q9" s="23">
        <f t="shared" si="2"/>
        <v>15912</v>
      </c>
      <c r="R9" s="6"/>
      <c r="S9" s="2"/>
    </row>
    <row r="10" spans="1:19" s="25" customFormat="1" ht="39.75" customHeight="1" x14ac:dyDescent="0.25">
      <c r="A10" s="21">
        <v>4</v>
      </c>
      <c r="B10" s="27" t="s">
        <v>18</v>
      </c>
      <c r="C10" s="27" t="s">
        <v>19</v>
      </c>
      <c r="D10" s="27" t="s">
        <v>75</v>
      </c>
      <c r="E10" s="27" t="s">
        <v>76</v>
      </c>
      <c r="F10" s="34" t="s">
        <v>77</v>
      </c>
      <c r="G10" s="7" t="s">
        <v>69</v>
      </c>
      <c r="H10" s="29">
        <v>41383</v>
      </c>
      <c r="I10" s="28">
        <v>144</v>
      </c>
      <c r="J10" s="28">
        <v>24</v>
      </c>
      <c r="K10" s="23">
        <v>100</v>
      </c>
      <c r="L10" s="23">
        <f t="shared" si="0"/>
        <v>2400</v>
      </c>
      <c r="M10" s="23">
        <v>312</v>
      </c>
      <c r="N10" s="23">
        <v>550</v>
      </c>
      <c r="O10" s="23">
        <f t="shared" si="1"/>
        <v>13200</v>
      </c>
      <c r="P10" s="30"/>
      <c r="Q10" s="23">
        <f t="shared" si="2"/>
        <v>15912</v>
      </c>
      <c r="R10" s="30"/>
      <c r="S10" s="24"/>
    </row>
    <row r="11" spans="1:19" ht="38.25" customHeight="1" x14ac:dyDescent="0.25">
      <c r="A11" s="21">
        <v>5</v>
      </c>
      <c r="B11" s="32" t="s">
        <v>78</v>
      </c>
      <c r="C11" s="32" t="s">
        <v>27</v>
      </c>
      <c r="D11" s="32" t="s">
        <v>40</v>
      </c>
      <c r="E11" s="26" t="s">
        <v>22</v>
      </c>
      <c r="F11" s="34" t="s">
        <v>79</v>
      </c>
      <c r="G11" s="7" t="s">
        <v>69</v>
      </c>
      <c r="H11" s="35">
        <v>41572</v>
      </c>
      <c r="I11" s="9">
        <v>144</v>
      </c>
      <c r="J11" s="9">
        <v>24</v>
      </c>
      <c r="K11" s="23">
        <v>100</v>
      </c>
      <c r="L11" s="23">
        <f t="shared" si="0"/>
        <v>2400</v>
      </c>
      <c r="M11" s="23">
        <v>312</v>
      </c>
      <c r="N11" s="23">
        <v>550</v>
      </c>
      <c r="O11" s="23">
        <f t="shared" si="1"/>
        <v>13200</v>
      </c>
      <c r="P11" s="9"/>
      <c r="Q11" s="23">
        <f t="shared" si="2"/>
        <v>15912</v>
      </c>
      <c r="R11" s="6"/>
      <c r="S11" s="2"/>
    </row>
    <row r="12" spans="1:19" ht="24.75" x14ac:dyDescent="0.25">
      <c r="A12" s="21">
        <v>6</v>
      </c>
      <c r="B12" s="32" t="s">
        <v>80</v>
      </c>
      <c r="C12" s="32" t="s">
        <v>39</v>
      </c>
      <c r="D12" s="32" t="s">
        <v>32</v>
      </c>
      <c r="E12" s="33" t="s">
        <v>33</v>
      </c>
      <c r="F12" s="34" t="s">
        <v>81</v>
      </c>
      <c r="G12" s="7" t="s">
        <v>69</v>
      </c>
      <c r="H12" s="35">
        <v>41355</v>
      </c>
      <c r="I12" s="9">
        <v>144</v>
      </c>
      <c r="J12" s="9">
        <v>24</v>
      </c>
      <c r="K12" s="23">
        <v>100</v>
      </c>
      <c r="L12" s="23">
        <f t="shared" si="0"/>
        <v>2400</v>
      </c>
      <c r="M12" s="23">
        <v>312</v>
      </c>
      <c r="N12" s="23">
        <v>550</v>
      </c>
      <c r="O12" s="23">
        <f t="shared" si="1"/>
        <v>13200</v>
      </c>
      <c r="P12" s="9"/>
      <c r="Q12" s="23">
        <f t="shared" si="2"/>
        <v>15912</v>
      </c>
      <c r="R12" s="6"/>
      <c r="S12" s="2"/>
    </row>
    <row r="13" spans="1:19" ht="27" customHeight="1" x14ac:dyDescent="0.25">
      <c r="A13" s="21">
        <v>7</v>
      </c>
      <c r="B13" s="32" t="s">
        <v>82</v>
      </c>
      <c r="C13" s="32" t="s">
        <v>19</v>
      </c>
      <c r="D13" s="32" t="s">
        <v>36</v>
      </c>
      <c r="E13" s="33" t="s">
        <v>83</v>
      </c>
      <c r="F13" s="34" t="s">
        <v>37</v>
      </c>
      <c r="G13" s="7" t="s">
        <v>69</v>
      </c>
      <c r="H13" s="35">
        <v>41005</v>
      </c>
      <c r="I13" s="7">
        <v>216</v>
      </c>
      <c r="J13" s="7">
        <v>36</v>
      </c>
      <c r="K13" s="23">
        <v>100</v>
      </c>
      <c r="L13" s="23">
        <f t="shared" si="0"/>
        <v>3600</v>
      </c>
      <c r="M13" s="23">
        <v>312</v>
      </c>
      <c r="N13" s="23">
        <v>550</v>
      </c>
      <c r="O13" s="23">
        <f t="shared" si="1"/>
        <v>19800</v>
      </c>
      <c r="P13" s="7"/>
      <c r="Q13" s="23">
        <f t="shared" si="2"/>
        <v>23712</v>
      </c>
      <c r="R13" s="7"/>
      <c r="S13" s="2"/>
    </row>
    <row r="14" spans="1:19" ht="36.75" customHeight="1" x14ac:dyDescent="0.25">
      <c r="A14" s="21">
        <v>8</v>
      </c>
      <c r="B14" s="32" t="s">
        <v>54</v>
      </c>
      <c r="C14" s="32" t="s">
        <v>19</v>
      </c>
      <c r="D14" s="32" t="s">
        <v>23</v>
      </c>
      <c r="E14" s="33" t="s">
        <v>84</v>
      </c>
      <c r="F14" s="34" t="s">
        <v>94</v>
      </c>
      <c r="G14" s="7" t="s">
        <v>69</v>
      </c>
      <c r="H14" s="35">
        <v>41603</v>
      </c>
      <c r="I14" s="9">
        <v>144</v>
      </c>
      <c r="J14" s="9">
        <v>24</v>
      </c>
      <c r="K14" s="23">
        <v>100</v>
      </c>
      <c r="L14" s="23">
        <f t="shared" si="0"/>
        <v>2400</v>
      </c>
      <c r="M14" s="23">
        <v>312</v>
      </c>
      <c r="N14" s="23">
        <v>550</v>
      </c>
      <c r="O14" s="23">
        <f t="shared" si="1"/>
        <v>13200</v>
      </c>
      <c r="P14" s="9"/>
      <c r="Q14" s="23">
        <f t="shared" si="2"/>
        <v>15912</v>
      </c>
      <c r="R14" s="6"/>
      <c r="S14" s="2"/>
    </row>
    <row r="15" spans="1:19" ht="36.75" customHeight="1" x14ac:dyDescent="0.25">
      <c r="A15" s="21">
        <v>9</v>
      </c>
      <c r="B15" s="32" t="s">
        <v>85</v>
      </c>
      <c r="C15" s="32" t="s">
        <v>25</v>
      </c>
      <c r="D15" s="32" t="s">
        <v>21</v>
      </c>
      <c r="E15" s="33" t="s">
        <v>35</v>
      </c>
      <c r="F15" s="34" t="s">
        <v>81</v>
      </c>
      <c r="G15" s="7" t="s">
        <v>69</v>
      </c>
      <c r="H15" s="35">
        <v>41612</v>
      </c>
      <c r="I15" s="9">
        <v>144</v>
      </c>
      <c r="J15" s="9">
        <v>24</v>
      </c>
      <c r="K15" s="23">
        <v>100</v>
      </c>
      <c r="L15" s="23">
        <f t="shared" si="0"/>
        <v>2400</v>
      </c>
      <c r="M15" s="23">
        <v>312</v>
      </c>
      <c r="N15" s="23"/>
      <c r="O15" s="23"/>
      <c r="P15" s="9"/>
      <c r="Q15" s="23">
        <f t="shared" si="2"/>
        <v>2712</v>
      </c>
      <c r="R15" s="6"/>
      <c r="S15" s="2"/>
    </row>
    <row r="16" spans="1:19" ht="33.75" customHeight="1" x14ac:dyDescent="0.25">
      <c r="A16" s="21">
        <v>10</v>
      </c>
      <c r="B16" s="32" t="s">
        <v>86</v>
      </c>
      <c r="C16" s="32" t="s">
        <v>29</v>
      </c>
      <c r="D16" s="32" t="s">
        <v>40</v>
      </c>
      <c r="E16" s="33" t="s">
        <v>87</v>
      </c>
      <c r="F16" s="34" t="s">
        <v>88</v>
      </c>
      <c r="G16" s="7" t="s">
        <v>69</v>
      </c>
      <c r="H16" s="35">
        <v>41345</v>
      </c>
      <c r="I16" s="9">
        <v>144</v>
      </c>
      <c r="J16" s="9">
        <v>24</v>
      </c>
      <c r="K16" s="23">
        <v>100</v>
      </c>
      <c r="L16" s="23">
        <f t="shared" si="0"/>
        <v>2400</v>
      </c>
      <c r="M16" s="23">
        <v>312</v>
      </c>
      <c r="N16" s="23">
        <v>550</v>
      </c>
      <c r="O16" s="23">
        <f t="shared" ref="O16:O19" si="3">J16*N16</f>
        <v>13200</v>
      </c>
      <c r="P16" s="9"/>
      <c r="Q16" s="23">
        <f t="shared" si="2"/>
        <v>15912</v>
      </c>
      <c r="R16" s="6"/>
      <c r="S16" s="2"/>
    </row>
    <row r="17" spans="1:19" ht="26.25" customHeight="1" x14ac:dyDescent="0.25">
      <c r="A17" s="21">
        <v>11</v>
      </c>
      <c r="B17" s="32" t="s">
        <v>89</v>
      </c>
      <c r="C17" s="32" t="s">
        <v>25</v>
      </c>
      <c r="D17" s="32" t="s">
        <v>30</v>
      </c>
      <c r="E17" s="33" t="s">
        <v>58</v>
      </c>
      <c r="F17" s="34" t="s">
        <v>90</v>
      </c>
      <c r="G17" s="7" t="s">
        <v>69</v>
      </c>
      <c r="H17" s="35">
        <v>41005</v>
      </c>
      <c r="I17" s="9">
        <v>216</v>
      </c>
      <c r="J17" s="9">
        <v>36</v>
      </c>
      <c r="K17" s="23">
        <v>100</v>
      </c>
      <c r="L17" s="23">
        <f t="shared" si="0"/>
        <v>3600</v>
      </c>
      <c r="M17" s="23">
        <v>312</v>
      </c>
      <c r="N17" s="23">
        <v>550</v>
      </c>
      <c r="O17" s="23">
        <f t="shared" si="3"/>
        <v>19800</v>
      </c>
      <c r="P17" s="9"/>
      <c r="Q17" s="23">
        <f t="shared" si="2"/>
        <v>23712</v>
      </c>
      <c r="R17" s="6"/>
      <c r="S17" s="2"/>
    </row>
    <row r="18" spans="1:19" ht="25.5" customHeight="1" x14ac:dyDescent="0.25">
      <c r="A18" s="21">
        <v>12</v>
      </c>
      <c r="B18" s="32" t="s">
        <v>59</v>
      </c>
      <c r="C18" s="32" t="s">
        <v>20</v>
      </c>
      <c r="D18" s="32" t="s">
        <v>40</v>
      </c>
      <c r="E18" s="33" t="s">
        <v>87</v>
      </c>
      <c r="F18" s="34" t="s">
        <v>52</v>
      </c>
      <c r="G18" s="7" t="s">
        <v>69</v>
      </c>
      <c r="H18" s="35">
        <v>41813</v>
      </c>
      <c r="I18" s="7">
        <v>144</v>
      </c>
      <c r="J18" s="7">
        <v>24</v>
      </c>
      <c r="K18" s="23">
        <v>100</v>
      </c>
      <c r="L18" s="23">
        <f t="shared" si="0"/>
        <v>2400</v>
      </c>
      <c r="M18" s="23">
        <v>312</v>
      </c>
      <c r="N18" s="23">
        <v>550</v>
      </c>
      <c r="O18" s="23">
        <f t="shared" si="3"/>
        <v>13200</v>
      </c>
      <c r="P18" s="31"/>
      <c r="Q18" s="23">
        <f t="shared" ref="Q18:Q23" si="4">L18+M18+O18+P18</f>
        <v>15912</v>
      </c>
      <c r="R18" s="31"/>
      <c r="S18" s="8"/>
    </row>
    <row r="19" spans="1:19" ht="24.75" x14ac:dyDescent="0.25">
      <c r="A19" s="21">
        <v>13</v>
      </c>
      <c r="B19" s="32" t="s">
        <v>53</v>
      </c>
      <c r="C19" s="32" t="s">
        <v>34</v>
      </c>
      <c r="D19" s="32" t="s">
        <v>28</v>
      </c>
      <c r="E19" s="33" t="s">
        <v>35</v>
      </c>
      <c r="F19" s="34" t="s">
        <v>52</v>
      </c>
      <c r="G19" s="7" t="s">
        <v>69</v>
      </c>
      <c r="H19" s="35">
        <v>42185</v>
      </c>
      <c r="I19" s="9">
        <v>144</v>
      </c>
      <c r="J19" s="9">
        <v>24</v>
      </c>
      <c r="K19" s="23">
        <v>100</v>
      </c>
      <c r="L19" s="23">
        <f t="shared" si="0"/>
        <v>2400</v>
      </c>
      <c r="M19" s="23">
        <v>312</v>
      </c>
      <c r="N19" s="23">
        <v>550</v>
      </c>
      <c r="O19" s="40">
        <f t="shared" si="3"/>
        <v>13200</v>
      </c>
      <c r="P19" s="9"/>
      <c r="Q19" s="23">
        <f t="shared" si="4"/>
        <v>15912</v>
      </c>
      <c r="R19" s="6"/>
      <c r="S19" s="2"/>
    </row>
    <row r="20" spans="1:19" ht="37.5" customHeight="1" x14ac:dyDescent="0.25">
      <c r="A20" s="21">
        <v>14</v>
      </c>
      <c r="B20" s="32" t="s">
        <v>60</v>
      </c>
      <c r="C20" s="32" t="s">
        <v>61</v>
      </c>
      <c r="D20" s="32" t="s">
        <v>62</v>
      </c>
      <c r="E20" s="33" t="s">
        <v>95</v>
      </c>
      <c r="F20" s="34" t="s">
        <v>90</v>
      </c>
      <c r="G20" s="7" t="s">
        <v>69</v>
      </c>
      <c r="H20" s="42" t="s">
        <v>96</v>
      </c>
      <c r="I20" s="9">
        <v>216</v>
      </c>
      <c r="J20" s="9">
        <v>36</v>
      </c>
      <c r="K20" s="23">
        <v>100</v>
      </c>
      <c r="L20" s="23">
        <f t="shared" si="0"/>
        <v>3600</v>
      </c>
      <c r="M20" s="23">
        <v>312</v>
      </c>
      <c r="N20" s="23"/>
      <c r="O20" s="23">
        <f>J20*N20</f>
        <v>0</v>
      </c>
      <c r="P20" s="9"/>
      <c r="Q20" s="23">
        <f t="shared" si="4"/>
        <v>3912</v>
      </c>
      <c r="R20" s="6"/>
      <c r="S20" s="2"/>
    </row>
    <row r="21" spans="1:19" ht="26.25" customHeight="1" x14ac:dyDescent="0.25">
      <c r="A21" s="21">
        <v>15</v>
      </c>
      <c r="B21" s="32" t="s">
        <v>91</v>
      </c>
      <c r="C21" s="32" t="s">
        <v>42</v>
      </c>
      <c r="D21" s="32" t="s">
        <v>40</v>
      </c>
      <c r="E21" s="33" t="s">
        <v>87</v>
      </c>
      <c r="F21" s="34" t="s">
        <v>52</v>
      </c>
      <c r="G21" s="7" t="s">
        <v>69</v>
      </c>
      <c r="H21" s="35">
        <v>41345</v>
      </c>
      <c r="I21" s="9">
        <v>144</v>
      </c>
      <c r="J21" s="9">
        <v>24</v>
      </c>
      <c r="K21" s="23">
        <v>100</v>
      </c>
      <c r="L21" s="23">
        <f t="shared" si="0"/>
        <v>2400</v>
      </c>
      <c r="M21" s="23">
        <v>312</v>
      </c>
      <c r="N21" s="23">
        <v>550</v>
      </c>
      <c r="O21" s="23">
        <f>J21*N21</f>
        <v>13200</v>
      </c>
      <c r="P21" s="9"/>
      <c r="Q21" s="23">
        <f t="shared" si="4"/>
        <v>15912</v>
      </c>
      <c r="R21" s="6"/>
      <c r="S21" s="2"/>
    </row>
    <row r="22" spans="1:19" ht="26.25" customHeight="1" x14ac:dyDescent="0.25">
      <c r="A22" s="21">
        <v>16</v>
      </c>
      <c r="B22" s="32" t="s">
        <v>92</v>
      </c>
      <c r="C22" s="32" t="s">
        <v>19</v>
      </c>
      <c r="D22" s="32" t="s">
        <v>31</v>
      </c>
      <c r="E22" s="33" t="s">
        <v>35</v>
      </c>
      <c r="F22" s="34" t="s">
        <v>52</v>
      </c>
      <c r="G22" s="7" t="s">
        <v>69</v>
      </c>
      <c r="H22" s="35">
        <v>41383</v>
      </c>
      <c r="I22" s="9">
        <v>144</v>
      </c>
      <c r="J22" s="9">
        <v>27</v>
      </c>
      <c r="K22" s="23">
        <v>100</v>
      </c>
      <c r="L22" s="23">
        <f t="shared" si="0"/>
        <v>2700</v>
      </c>
      <c r="M22" s="23">
        <v>312</v>
      </c>
      <c r="N22" s="23"/>
      <c r="O22" s="23"/>
      <c r="P22" s="9"/>
      <c r="Q22" s="23">
        <f t="shared" si="4"/>
        <v>3012</v>
      </c>
      <c r="R22" s="6"/>
      <c r="S22" s="2"/>
    </row>
    <row r="23" spans="1:19" ht="27" customHeight="1" x14ac:dyDescent="0.25">
      <c r="A23" s="21">
        <v>17</v>
      </c>
      <c r="B23" s="32" t="s">
        <v>93</v>
      </c>
      <c r="C23" s="32" t="s">
        <v>38</v>
      </c>
      <c r="D23" s="32" t="s">
        <v>26</v>
      </c>
      <c r="E23" s="33" t="s">
        <v>35</v>
      </c>
      <c r="F23" s="34" t="s">
        <v>51</v>
      </c>
      <c r="G23" s="7" t="s">
        <v>69</v>
      </c>
      <c r="H23" s="35">
        <v>41628</v>
      </c>
      <c r="I23" s="9">
        <v>144</v>
      </c>
      <c r="J23" s="9">
        <v>24</v>
      </c>
      <c r="K23" s="23">
        <v>100</v>
      </c>
      <c r="L23" s="23">
        <f t="shared" si="0"/>
        <v>2400</v>
      </c>
      <c r="M23" s="23">
        <v>312</v>
      </c>
      <c r="N23" s="23">
        <v>550</v>
      </c>
      <c r="O23" s="23">
        <f>J23*N23</f>
        <v>13200</v>
      </c>
      <c r="P23" s="9"/>
      <c r="Q23" s="23">
        <f t="shared" si="4"/>
        <v>15912</v>
      </c>
      <c r="R23" s="6"/>
      <c r="S23" s="2"/>
    </row>
    <row r="24" spans="1:19" s="12" customFormat="1" x14ac:dyDescent="0.25">
      <c r="A24" s="21"/>
      <c r="B24" s="43"/>
      <c r="C24" s="43"/>
      <c r="D24" s="6"/>
      <c r="E24" s="19" t="s">
        <v>56</v>
      </c>
      <c r="F24" s="7"/>
      <c r="G24" s="6"/>
      <c r="H24" s="6"/>
      <c r="I24" s="6"/>
      <c r="J24" s="6"/>
      <c r="K24" s="6"/>
      <c r="L24" s="10">
        <f>L7+L8+L9+L10+L11+L12+L13+L14+L15+L16+L17+L18+L19+L20+L21+L22+L23</f>
        <v>44700</v>
      </c>
      <c r="M24" s="10">
        <f t="shared" ref="M24:Q24" si="5">M7+M8+M9+M10+M11+M12+M13+M14+M15+M16+M17+M18+M19+M20+M21+M22+M23</f>
        <v>5304</v>
      </c>
      <c r="N24" s="10"/>
      <c r="O24" s="10">
        <f t="shared" si="5"/>
        <v>184800</v>
      </c>
      <c r="P24" s="10">
        <f t="shared" si="5"/>
        <v>7300</v>
      </c>
      <c r="Q24" s="10">
        <f t="shared" si="5"/>
        <v>242104</v>
      </c>
      <c r="R24" s="41">
        <v>242.1</v>
      </c>
      <c r="S24" s="11"/>
    </row>
    <row r="25" spans="1:19" s="12" customFormat="1" x14ac:dyDescent="0.25">
      <c r="A25" s="22"/>
      <c r="B25" s="13"/>
      <c r="C25" s="13"/>
      <c r="D25" s="11"/>
      <c r="E25" s="14"/>
      <c r="F25" s="14"/>
      <c r="G25" s="17"/>
      <c r="H25" s="17"/>
      <c r="I25" s="11"/>
      <c r="J25" s="11"/>
      <c r="K25" s="11"/>
      <c r="L25" s="15"/>
      <c r="M25" s="15"/>
      <c r="N25" s="15"/>
      <c r="O25" s="15"/>
      <c r="P25" s="15"/>
      <c r="Q25" s="15"/>
      <c r="R25" s="11"/>
      <c r="S25" s="11"/>
    </row>
    <row r="26" spans="1:19" s="12" customFormat="1" x14ac:dyDescent="0.25">
      <c r="A26" s="22"/>
      <c r="B26" s="13" t="s">
        <v>43</v>
      </c>
      <c r="C26" s="13"/>
      <c r="D26" s="11"/>
      <c r="E26" s="14" t="s">
        <v>44</v>
      </c>
      <c r="F26" s="14"/>
      <c r="G26" s="17"/>
      <c r="H26" s="17"/>
      <c r="I26" s="11"/>
      <c r="J26" s="11"/>
      <c r="K26" s="11"/>
      <c r="L26" s="15"/>
      <c r="M26" s="15"/>
      <c r="N26" s="15"/>
      <c r="O26" s="15"/>
      <c r="P26" s="15"/>
      <c r="Q26" s="15"/>
      <c r="R26" s="11"/>
      <c r="S26" s="11"/>
    </row>
    <row r="27" spans="1:19" s="12" customFormat="1" x14ac:dyDescent="0.25">
      <c r="A27" s="22"/>
      <c r="B27" s="13"/>
      <c r="C27" s="13"/>
      <c r="D27" s="11"/>
      <c r="E27" s="14"/>
      <c r="F27" s="14"/>
      <c r="G27" s="17"/>
      <c r="H27" s="17"/>
      <c r="I27" s="11"/>
      <c r="J27" s="11"/>
      <c r="K27" s="11"/>
      <c r="L27" s="15"/>
      <c r="M27" s="15"/>
      <c r="N27" s="15"/>
      <c r="O27" s="15"/>
      <c r="P27" s="15"/>
      <c r="Q27" s="15"/>
      <c r="R27" s="11"/>
      <c r="S27" s="11"/>
    </row>
    <row r="28" spans="1:19" s="12" customFormat="1" x14ac:dyDescent="0.25">
      <c r="A28" s="22"/>
      <c r="B28" s="13" t="s">
        <v>45</v>
      </c>
      <c r="C28" s="13" t="s">
        <v>46</v>
      </c>
      <c r="D28" s="11"/>
      <c r="E28" s="14"/>
      <c r="F28" s="14"/>
      <c r="G28" s="17"/>
      <c r="H28" s="17"/>
      <c r="I28" s="11"/>
      <c r="J28" s="11"/>
      <c r="K28" s="11"/>
      <c r="L28" s="15"/>
      <c r="M28" s="15"/>
      <c r="N28" s="15"/>
      <c r="O28" s="15"/>
      <c r="P28" s="15"/>
      <c r="Q28" s="15"/>
      <c r="R28" s="11"/>
      <c r="S28" s="11"/>
    </row>
    <row r="29" spans="1:19" ht="16.899999999999999" customHeight="1" x14ac:dyDescent="0.25">
      <c r="B29" s="2" t="s">
        <v>47</v>
      </c>
      <c r="C29" s="2" t="s">
        <v>65</v>
      </c>
      <c r="F29" s="4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B30" s="44" t="s">
        <v>66</v>
      </c>
      <c r="C30" s="44"/>
      <c r="F30" s="4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0.5" customHeight="1" x14ac:dyDescent="0.25"/>
    <row r="32" spans="1:19" ht="9" customHeight="1" x14ac:dyDescent="0.25"/>
  </sheetData>
  <mergeCells count="19">
    <mergeCell ref="Q5:Q6"/>
    <mergeCell ref="R5:R6"/>
    <mergeCell ref="A2:R2"/>
    <mergeCell ref="A3:R3"/>
    <mergeCell ref="I5:I6"/>
    <mergeCell ref="J5:J6"/>
    <mergeCell ref="K5:L5"/>
    <mergeCell ref="N5:O5"/>
    <mergeCell ref="P5:P6"/>
    <mergeCell ref="B5:B6"/>
    <mergeCell ref="N6:O6"/>
    <mergeCell ref="B24:C24"/>
    <mergeCell ref="B30:C30"/>
    <mergeCell ref="G5:G6"/>
    <mergeCell ref="H5:H6"/>
    <mergeCell ref="C5:C6"/>
    <mergeCell ref="D5:D6"/>
    <mergeCell ref="E5:E6"/>
    <mergeCell ref="F5:F6"/>
  </mergeCells>
  <phoneticPr fontId="0" type="noConversion"/>
  <pageMargins left="0.31496062992125984" right="0.15748031496062992" top="0.51181102362204722" bottom="0.74803149606299213" header="0.51181102362204722" footer="0.51181102362204722"/>
  <pageSetup paperSize="9" scale="67" firstPageNumber="0" orientation="landscape" r:id="rId1"/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Ецкало Галина Павловна</cp:lastModifiedBy>
  <cp:revision>0</cp:revision>
  <cp:lastPrinted>2018-07-11T07:59:56Z</cp:lastPrinted>
  <dcterms:created xsi:type="dcterms:W3CDTF">2015-03-26T11:57:26Z</dcterms:created>
  <dcterms:modified xsi:type="dcterms:W3CDTF">2018-07-17T07:01:02Z</dcterms:modified>
</cp:coreProperties>
</file>