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885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<sst xmlns="http://schemas.openxmlformats.org/spreadsheetml/2006/main" count="288" uniqueCount="183">
  <si>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</si>
  <si>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</si>
  <si>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</si>
  <si>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</si>
  <si>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</si>
  <si>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</si>
  <si>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</si>
  <si>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</si>
  <si>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</si>
  <si>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</si>
  <si>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</si>
  <si>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</si>
  <si>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</si>
  <si>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</si>
  <si>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</si>
  <si>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</si>
  <si>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</si>
  <si>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</si>
  <si>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</si>
  <si>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</si>
  <si>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</si>
  <si>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</si>
  <si>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</si>
  <si>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</si>
  <si>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</si>
  <si>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</si>
  <si>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</si>
  <si>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</si>
  <si>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</si>
  <si>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</si>
  <si>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</si>
  <si>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</si>
  <si>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</si>
  <si>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</si>
  <si>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</si>
  <si>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</si>
  <si>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</si>
  <si>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</si>
  <si>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</si>
  <si>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</si>
  <si>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</si>
  <si>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</si>
  <si>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</si>
  <si>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</si>
  <si>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</si>
  <si>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</si>
  <si>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</si>
  <si>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</si>
  <si>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</si>
  <si>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</si>
  <si>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</si>
  <si>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</si>
  <si>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</si>
  <si>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</si>
  <si>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</si>
  <si>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</si>
  <si>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</si>
  <si>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</si>
  <si>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</si>
  <si>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</si>
  <si>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</si>
  <si>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</si>
  <si>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</si>
  <si>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</si>
  <si>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</si>
  <si>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</si>
  <si>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</si>
  <si>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</si>
  <si>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</si>
  <si>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</si>
  <si>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</si>
  <si>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</si>
  <si>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</si>
  <si>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</si>
  <si>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</si>
  <si>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</si>
  <si>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</si>
  <si>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</si>
  <si>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</si>
  <si>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</si>
  <si>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</si>
  <si>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</si>
  <si>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</si>
  <si>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</si>
  <si>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</si>
  <si>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</si>
  <si>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</si>
  <si>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</si>
  <si>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</si>
  <si>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</si>
  <si>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</si>
  <si>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</si>
  <si>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</si>
  <si>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</si>
  <si>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</si>
  <si>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</si>
  <si>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</si>
  <si>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</si>
  <si>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</si>
  <si>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</si>
  <si>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</si>
  <si>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</si>
  <si>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</si>
  <si>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</si>
  <si>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</si>
  <si>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</si>
  <si>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</si>
  <si>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</si>
  <si>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</si>
  <si>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</si>
  <si>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</si>
  <si>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</si>
  <si>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</si>
  <si>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</si>
  <si>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</si>
  <si>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</si>
  <si>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</si>
  <si>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</si>
  <si>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</si>
  <si>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</si>
  <si>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</si>
  <si>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</si>
  <si>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</si>
  <si>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</si>
  <si>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</si>
  <si>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</si>
  <si>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</si>
  <si>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</si>
  <si>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</si>
  <si>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</si>
  <si>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</si>
  <si>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</si>
  <si>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</si>
  <si>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</si>
  <si>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</si>
  <si>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</si>
  <si>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</si>
  <si>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</si>
  <si>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</si>
  <si>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</si>
  <si>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</si>
  <si>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</si>
  <si>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</si>
  <si>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</si>
  <si>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</si>
  <si>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</si>
  <si>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</si>
  <si>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</si>
  <si>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</si>
  <si>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</si>
  <si>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</si>
  <si>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</si>
  <si>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</si>
  <si>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</si>
  <si>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</si>
  <si>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</si>
  <si>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</si>
  <si>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</si>
  <si>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</si>
  <si>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</si>
  <si>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</si>
  <si>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</si>
  <si>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</si>
  <si>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</si>
  <si>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</si>
  <si>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</si>
  <si>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</si>
  <si>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</si>
  <si>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</si>
  <si>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</si>
  <si>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Город Горячий Ключ</t>
  </si>
  <si>
    <t xml:space="preserve"> на 01.04.2023 года</t>
  </si>
  <si>
    <t>привлеченным муниципальным образованием Город Горячий Ключ,</t>
  </si>
  <si>
    <t>от кредитных организаций на 01.04.2023 года</t>
  </si>
  <si>
    <t xml:space="preserve">Город Горячий Ключ, из других бюджетов бюджетной системы Российской Федерации, </t>
  </si>
  <si>
    <t>на 01.04.2023 года</t>
  </si>
  <si>
    <t>Информация об обязательствах по ценным бумагам муниципального образования Город Горячий Ключ</t>
  </si>
  <si>
    <t xml:space="preserve"> на 01.04.2023  года</t>
  </si>
  <si>
    <t xml:space="preserve"> Город Горячий Ключ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</si>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</sst>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44" fillId="29" borderId="0" applyNumberFormat="0" applyBorder="0" applyAlignment="0" applyProtection="0"/>
    <xf numFmtId="0" fontId="35" fillId="28" borderId="7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20.00390625" style="25" customWidth="1"/>
    <col min="2" max="4" width="32.8515625" style="25" customWidth="1"/>
    <col min="5" max="5" width="27.421875" style="25" customWidth="1"/>
    <col min="6" max="6" width="32.57421875" style="25" customWidth="1"/>
    <col min="7" max="19" width="17.8515625" style="25" customWidth="1"/>
    <col min="20" max="20" width="18.57421875" style="25" customWidth="1"/>
    <col min="21" max="21" width="19.28125" style="25" customWidth="1"/>
    <col min="22" max="16384" width="9.140625" style="25" customWidth="1"/>
  </cols>
  <sheetData>
    <row r="1" s="26" customFormat="1" ht="18.75">
      <c r="U1" s="28" t="s">
        <v>28</v>
      </c>
    </row>
    <row r="2" spans="2:21" s="26" customFormat="1" ht="18.75"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26" customFormat="1" ht="18.75">
      <c r="B3" s="17" t="s">
        <v>171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26" customFormat="1" ht="9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0:21" ht="15.75">
      <c r="T5" s="20" t="s">
        <v>73</v>
      </c>
      <c r="U5" s="20"/>
    </row>
    <row r="6" spans="1:21" ht="33" customHeight="1">
      <c r="A6" s="18" t="s">
        <v>31</v>
      </c>
      <c r="B6" s="18" t="s">
        <v>151</v>
      </c>
      <c r="C6" s="19" t="s">
        <v>152</v>
      </c>
      <c r="D6" s="19" t="s">
        <v>153</v>
      </c>
      <c r="E6" s="18" t="s">
        <v>154</v>
      </c>
      <c r="F6" s="18" t="s">
        <v>155</v>
      </c>
      <c r="G6" s="18" t="s">
        <v>156</v>
      </c>
      <c r="H6" s="18"/>
      <c r="I6" s="18"/>
      <c r="J6" s="18" t="s">
        <v>157</v>
      </c>
      <c r="K6" s="18"/>
      <c r="L6" s="18"/>
      <c r="M6" s="18" t="s">
        <v>158</v>
      </c>
      <c r="N6" s="18"/>
      <c r="O6" s="18"/>
      <c r="P6" s="18" t="s">
        <v>159</v>
      </c>
      <c r="Q6" s="18"/>
      <c r="R6" s="18"/>
      <c r="S6" s="18" t="s">
        <v>125</v>
      </c>
      <c r="T6" s="18"/>
      <c r="U6" s="18"/>
    </row>
    <row r="7" spans="1:21" ht="15.75">
      <c r="A7" s="18"/>
      <c r="B7" s="18"/>
      <c r="C7" s="22"/>
      <c r="D7" s="22"/>
      <c r="E7" s="18"/>
      <c r="F7" s="18"/>
      <c r="G7" s="18" t="s">
        <v>0</v>
      </c>
      <c r="H7" s="18" t="s">
        <v>32</v>
      </c>
      <c r="I7" s="18"/>
      <c r="J7" s="18" t="s">
        <v>0</v>
      </c>
      <c r="K7" s="18" t="s">
        <v>32</v>
      </c>
      <c r="L7" s="18"/>
      <c r="M7" s="18" t="s">
        <v>0</v>
      </c>
      <c r="N7" s="18" t="s">
        <v>32</v>
      </c>
      <c r="O7" s="18"/>
      <c r="P7" s="18" t="s">
        <v>0</v>
      </c>
      <c r="Q7" s="18" t="s">
        <v>32</v>
      </c>
      <c r="R7" s="18"/>
      <c r="S7" s="18" t="s">
        <v>0</v>
      </c>
      <c r="T7" s="18" t="s">
        <v>32</v>
      </c>
      <c r="U7" s="18"/>
    </row>
    <row r="8" spans="1:21" ht="74.25" customHeight="1">
      <c r="A8" s="18"/>
      <c r="B8" s="18"/>
      <c r="C8" s="21"/>
      <c r="D8" s="21"/>
      <c r="E8" s="18"/>
      <c r="F8" s="18"/>
      <c r="G8" s="18"/>
      <c r="H8" s="34" t="s">
        <v>1</v>
      </c>
      <c r="I8" s="34" t="s">
        <v>2</v>
      </c>
      <c r="J8" s="18"/>
      <c r="K8" s="34" t="s">
        <v>1</v>
      </c>
      <c r="L8" s="34" t="s">
        <v>2</v>
      </c>
      <c r="M8" s="18"/>
      <c r="N8" s="34" t="s">
        <v>1</v>
      </c>
      <c r="O8" s="34" t="s">
        <v>2</v>
      </c>
      <c r="P8" s="18"/>
      <c r="Q8" s="34" t="s">
        <v>1</v>
      </c>
      <c r="R8" s="34" t="s">
        <v>2</v>
      </c>
      <c r="S8" s="18"/>
      <c r="T8" s="34" t="s">
        <v>1</v>
      </c>
      <c r="U8" s="34" t="s">
        <v>2</v>
      </c>
    </row>
    <row r="9" spans="1:2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1" ht="15.75">
      <c r="A10" s="36"/>
      <c r="B10" s="16" t="s">
        <v>99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>
      <c r="A11" s="15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</row>
    <row r="12" spans="1:21" ht="15.75">
      <c r="A12" s="37" t="s">
        <v>0</v>
      </c>
      <c r="B12" s="52"/>
      <c r="C12" s="95"/>
      <c r="D12" s="63"/>
      <c r="E12" s="63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47.25">
      <c r="A13" s="61" t="s">
        <v>130</v>
      </c>
      <c r="B13" s="38"/>
      <c r="C13" s="64"/>
      <c r="D13" s="64"/>
      <c r="E13" s="64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.75">
      <c r="A14" s="36"/>
      <c r="B14" s="16" t="s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37" t="s">
        <v>0</v>
      </c>
      <c r="B15" s="38"/>
      <c r="C15" s="63"/>
      <c r="D15" s="63"/>
      <c r="E15" s="63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47.25">
      <c r="A16" s="61" t="s">
        <v>131</v>
      </c>
      <c r="B16" s="38"/>
      <c r="C16" s="64"/>
      <c r="D16" s="64"/>
      <c r="E16" s="64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32.25" customHeight="1">
      <c r="A17" s="12" t="s">
        <v>124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/>
    </row>
    <row r="18" spans="1:21" ht="19.5" customHeight="1">
      <c r="A18" s="12" t="s">
        <v>179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</row>
    <row r="19" spans="1:21" ht="31.5">
      <c r="A19" s="43" t="s">
        <v>101</v>
      </c>
      <c r="B19" s="44"/>
      <c r="C19" s="63"/>
      <c r="D19" s="63"/>
      <c r="E19" s="63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15.75">
      <c r="A20" s="43" t="s">
        <v>102</v>
      </c>
      <c r="B20" s="44"/>
      <c r="C20" s="63"/>
      <c r="D20" s="63"/>
      <c r="E20" s="63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</row>
    <row r="21" spans="1:21" ht="50.25" customHeight="1">
      <c r="A21" s="90" t="s">
        <v>132</v>
      </c>
      <c r="B21" s="44"/>
      <c r="C21" s="64"/>
      <c r="D21" s="64"/>
      <c r="E21" s="63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:21" ht="18.75" customHeight="1">
      <c r="A22" s="12" t="s">
        <v>180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36" customHeight="1">
      <c r="A23" s="43" t="s">
        <v>101</v>
      </c>
      <c r="B23" s="44"/>
      <c r="C23" s="64"/>
      <c r="D23" s="64"/>
      <c r="E23" s="63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18" customHeight="1">
      <c r="A24" s="43" t="s">
        <v>102</v>
      </c>
      <c r="B24" s="44"/>
      <c r="C24" s="64"/>
      <c r="D24" s="64"/>
      <c r="E24" s="64"/>
      <c r="F24" s="91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ht="49.5" customHeight="1">
      <c r="A25" s="90" t="s">
        <v>133</v>
      </c>
      <c r="B25" s="44"/>
      <c r="C25" s="64"/>
      <c r="D25" s="64"/>
      <c r="E25" s="63"/>
      <c r="F25" s="91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ht="31.5">
      <c r="A26" s="43" t="s">
        <v>149</v>
      </c>
      <c r="B26" s="44"/>
      <c r="C26" s="63"/>
      <c r="D26" s="63"/>
      <c r="E26" s="63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79.5" customHeight="1">
      <c r="A27" s="61" t="s">
        <v>134</v>
      </c>
      <c r="B27" s="38"/>
      <c r="C27" s="64"/>
      <c r="D27" s="64"/>
      <c r="E27" s="64"/>
      <c r="F27" s="3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sheetProtection/>
  <mergeCells count="31">
    <mergeCell ref="B10:U10"/>
    <mergeCell ref="A11:U11"/>
    <mergeCell ref="B14:U14"/>
    <mergeCell ref="A17:U17"/>
    <mergeCell ref="A18:U18"/>
    <mergeCell ref="A22:U22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H7:I7"/>
    <mergeCell ref="C6:C8"/>
    <mergeCell ref="A6:A8"/>
    <mergeCell ref="P6:R6"/>
    <mergeCell ref="Q7:R7"/>
    <mergeCell ref="P7:P8"/>
    <mergeCell ref="S6:U6"/>
    <mergeCell ref="M6:O6"/>
    <mergeCell ref="G6:I6"/>
    <mergeCell ref="D6:D8"/>
    <mergeCell ref="J7:J8"/>
    <mergeCell ref="M7:M8"/>
    <mergeCell ref="E6:E8"/>
    <mergeCell ref="B6:B8"/>
    <mergeCell ref="K7:L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20.00390625" style="23" customWidth="1"/>
    <col min="2" max="2" width="32.28125" style="23" customWidth="1"/>
    <col min="3" max="3" width="29.00390625" style="23" customWidth="1"/>
    <col min="4" max="4" width="19.28125" style="23" customWidth="1"/>
    <col min="5" max="5" width="17.00390625" style="23" customWidth="1"/>
    <col min="6" max="6" width="18.00390625" style="23" customWidth="1"/>
    <col min="7" max="7" width="17.421875" style="23" customWidth="1"/>
    <col min="8" max="8" width="19.28125" style="23" customWidth="1"/>
    <col min="9" max="9" width="18.7109375" style="23" customWidth="1"/>
    <col min="10" max="10" width="19.8515625" style="23" customWidth="1"/>
    <col min="11" max="11" width="20.00390625" style="23" customWidth="1"/>
    <col min="12" max="12" width="20.140625" style="23" customWidth="1"/>
    <col min="13" max="13" width="21.57421875" style="23" customWidth="1"/>
    <col min="14" max="14" width="19.00390625" style="23" customWidth="1"/>
    <col min="15" max="15" width="20.57421875" style="23" customWidth="1"/>
    <col min="16" max="16" width="19.421875" style="23" customWidth="1"/>
    <col min="17" max="17" width="20.421875" style="23" customWidth="1"/>
    <col min="18" max="18" width="16.140625" style="23" customWidth="1"/>
    <col min="19" max="19" width="17.421875" style="23" customWidth="1"/>
    <col min="20" max="16384" width="9.140625" style="23" customWidth="1"/>
  </cols>
  <sheetData>
    <row r="1" s="24" customFormat="1" ht="18.75">
      <c r="S1" s="28" t="s">
        <v>29</v>
      </c>
    </row>
    <row r="2" spans="2:19" s="24" customFormat="1" ht="18.75">
      <c r="B2" s="6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4" customFormat="1" ht="18.75">
      <c r="B3" s="6" t="s">
        <v>172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4" customFormat="1" ht="18.75">
      <c r="B4" s="6" t="s">
        <v>173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8:19" ht="15.75">
      <c r="R5" s="5"/>
      <c r="S5" s="5"/>
    </row>
    <row r="6" spans="1:19" ht="25.5" customHeight="1">
      <c r="A6" s="19" t="s">
        <v>31</v>
      </c>
      <c r="B6" s="19" t="s">
        <v>128</v>
      </c>
      <c r="C6" s="19" t="s">
        <v>160</v>
      </c>
      <c r="D6" s="9" t="s">
        <v>127</v>
      </c>
      <c r="E6" s="8"/>
      <c r="F6" s="8"/>
      <c r="G6" s="7"/>
      <c r="H6" s="19" t="s">
        <v>74</v>
      </c>
      <c r="I6" s="9" t="s">
        <v>75</v>
      </c>
      <c r="J6" s="8"/>
      <c r="K6" s="7"/>
      <c r="L6" s="9" t="s">
        <v>76</v>
      </c>
      <c r="M6" s="8"/>
      <c r="N6" s="8"/>
      <c r="O6" s="7"/>
      <c r="P6" s="9" t="s">
        <v>77</v>
      </c>
      <c r="Q6" s="8"/>
      <c r="R6" s="8"/>
      <c r="S6" s="7"/>
    </row>
    <row r="7" spans="1:19" ht="15.75">
      <c r="A7" s="22"/>
      <c r="B7" s="22"/>
      <c r="C7" s="22"/>
      <c r="D7" s="19" t="s">
        <v>0</v>
      </c>
      <c r="E7" s="9" t="s">
        <v>32</v>
      </c>
      <c r="F7" s="8"/>
      <c r="G7" s="7"/>
      <c r="H7" s="22"/>
      <c r="I7" s="19" t="s">
        <v>0</v>
      </c>
      <c r="J7" s="9" t="s">
        <v>32</v>
      </c>
      <c r="K7" s="7"/>
      <c r="L7" s="19" t="s">
        <v>0</v>
      </c>
      <c r="M7" s="9" t="s">
        <v>32</v>
      </c>
      <c r="N7" s="8"/>
      <c r="O7" s="7"/>
      <c r="P7" s="19" t="s">
        <v>0</v>
      </c>
      <c r="Q7" s="9" t="s">
        <v>32</v>
      </c>
      <c r="R7" s="8"/>
      <c r="S7" s="7"/>
    </row>
    <row r="8" spans="1:19" ht="78" customHeight="1">
      <c r="A8" s="21"/>
      <c r="B8" s="21"/>
      <c r="C8" s="21"/>
      <c r="D8" s="21"/>
      <c r="E8" s="34" t="s">
        <v>1</v>
      </c>
      <c r="F8" s="34" t="s">
        <v>2</v>
      </c>
      <c r="G8" s="34" t="s">
        <v>16</v>
      </c>
      <c r="H8" s="21"/>
      <c r="I8" s="21"/>
      <c r="J8" s="34" t="s">
        <v>2</v>
      </c>
      <c r="K8" s="34" t="s">
        <v>16</v>
      </c>
      <c r="L8" s="21"/>
      <c r="M8" s="34" t="s">
        <v>1</v>
      </c>
      <c r="N8" s="34" t="s">
        <v>2</v>
      </c>
      <c r="O8" s="34" t="s">
        <v>16</v>
      </c>
      <c r="P8" s="21"/>
      <c r="Q8" s="34" t="s">
        <v>1</v>
      </c>
      <c r="R8" s="34" t="s">
        <v>2</v>
      </c>
      <c r="S8" s="34" t="s">
        <v>16</v>
      </c>
    </row>
    <row r="9" spans="1:19" ht="15.7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</row>
    <row r="10" spans="1:19" ht="15.75">
      <c r="A10" s="48"/>
      <c r="B10" s="16" t="s">
        <v>129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50" customFormat="1" ht="15.75">
      <c r="A11" s="51" t="s">
        <v>0</v>
      </c>
      <c r="B11" s="48"/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47.25">
      <c r="A12" s="36" t="s">
        <v>135</v>
      </c>
      <c r="B12" s="48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>
      <c r="A13" s="48"/>
      <c r="B13" s="16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>
      <c r="A14" s="56" t="s">
        <v>0</v>
      </c>
      <c r="B14" s="48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47.25">
      <c r="A15" s="36" t="s">
        <v>136</v>
      </c>
      <c r="B15" s="48"/>
      <c r="C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55" customFormat="1" ht="15.75">
      <c r="A16" s="57" t="s">
        <v>4</v>
      </c>
      <c r="B16" s="58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63">
      <c r="A17" s="36" t="s">
        <v>137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</sheetData>
  <sheetProtection/>
  <mergeCells count="22"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4" sqref="F24"/>
    </sheetView>
  </sheetViews>
  <sheetFormatPr defaultColWidth="9.140625" defaultRowHeight="12.75"/>
  <cols>
    <col min="1" max="1" width="29.8515625" style="23" customWidth="1"/>
    <col min="2" max="2" width="27.421875" style="23" customWidth="1"/>
    <col min="3" max="3" width="30.57421875" style="23" customWidth="1"/>
    <col min="4" max="4" width="25.421875" style="23" customWidth="1"/>
    <col min="5" max="5" width="21.7109375" style="23" customWidth="1"/>
    <col min="6" max="6" width="19.57421875" style="23" customWidth="1"/>
    <col min="7" max="7" width="17.28125" style="23" customWidth="1"/>
    <col min="8" max="8" width="18.7109375" style="23" customWidth="1"/>
    <col min="9" max="9" width="21.7109375" style="23" customWidth="1"/>
    <col min="10" max="10" width="19.421875" style="23" customWidth="1"/>
    <col min="11" max="11" width="16.28125" style="23" customWidth="1"/>
    <col min="12" max="12" width="17.140625" style="23" customWidth="1"/>
    <col min="13" max="13" width="20.00390625" style="23" customWidth="1"/>
    <col min="14" max="14" width="17.57421875" style="23" customWidth="1"/>
    <col min="15" max="15" width="19.28125" style="23" customWidth="1"/>
    <col min="16" max="17" width="20.28125" style="23" customWidth="1"/>
    <col min="18" max="18" width="19.7109375" style="23" customWidth="1"/>
    <col min="19" max="19" width="18.421875" style="23" customWidth="1"/>
    <col min="20" max="20" width="20.8515625" style="23" customWidth="1"/>
    <col min="21" max="21" width="21.140625" style="23" customWidth="1"/>
    <col min="22" max="22" width="17.7109375" style="23" customWidth="1"/>
    <col min="23" max="23" width="17.8515625" style="23" customWidth="1"/>
    <col min="24" max="16384" width="9.140625" style="23" customWidth="1"/>
  </cols>
  <sheetData>
    <row r="1" s="24" customFormat="1" ht="18.75">
      <c r="W1" s="28" t="s">
        <v>30</v>
      </c>
    </row>
    <row r="2" spans="2:23" s="24" customFormat="1" ht="18.75"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4" customFormat="1" ht="18.75">
      <c r="B3" s="6" t="s">
        <v>174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4" customFormat="1" ht="18.75">
      <c r="B4" s="6" t="s">
        <v>175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4" customFormat="1" ht="13.5" customHeight="1" hidden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2:23" ht="15.75">
      <c r="V6" s="5"/>
      <c r="W6" s="5"/>
    </row>
    <row r="7" spans="1:23" ht="42" customHeight="1">
      <c r="A7" s="19" t="s">
        <v>31</v>
      </c>
      <c r="B7" s="19" t="s">
        <v>79</v>
      </c>
      <c r="C7" s="19" t="s">
        <v>160</v>
      </c>
      <c r="D7" s="9" t="s">
        <v>80</v>
      </c>
      <c r="E7" s="8"/>
      <c r="F7" s="8"/>
      <c r="G7" s="7"/>
      <c r="H7" s="19" t="s">
        <v>81</v>
      </c>
      <c r="I7" s="9" t="s">
        <v>75</v>
      </c>
      <c r="J7" s="8"/>
      <c r="K7" s="7"/>
      <c r="L7" s="9" t="s">
        <v>82</v>
      </c>
      <c r="M7" s="8"/>
      <c r="N7" s="8"/>
      <c r="O7" s="7"/>
      <c r="P7" s="9" t="s">
        <v>83</v>
      </c>
      <c r="Q7" s="8"/>
      <c r="R7" s="8"/>
      <c r="S7" s="7"/>
      <c r="T7" s="9" t="s">
        <v>84</v>
      </c>
      <c r="U7" s="8"/>
      <c r="V7" s="8"/>
      <c r="W7" s="7"/>
    </row>
    <row r="8" spans="1:23" ht="15.75">
      <c r="A8" s="22"/>
      <c r="B8" s="22"/>
      <c r="C8" s="22"/>
      <c r="D8" s="19" t="s">
        <v>0</v>
      </c>
      <c r="E8" s="9" t="s">
        <v>32</v>
      </c>
      <c r="F8" s="8"/>
      <c r="G8" s="7"/>
      <c r="H8" s="22"/>
      <c r="I8" s="19" t="s">
        <v>0</v>
      </c>
      <c r="J8" s="9" t="s">
        <v>32</v>
      </c>
      <c r="K8" s="7"/>
      <c r="L8" s="19" t="s">
        <v>0</v>
      </c>
      <c r="M8" s="9" t="s">
        <v>32</v>
      </c>
      <c r="N8" s="8"/>
      <c r="O8" s="7"/>
      <c r="P8" s="19" t="s">
        <v>0</v>
      </c>
      <c r="Q8" s="9" t="s">
        <v>32</v>
      </c>
      <c r="R8" s="8"/>
      <c r="S8" s="7"/>
      <c r="T8" s="19" t="s">
        <v>0</v>
      </c>
      <c r="U8" s="9" t="s">
        <v>32</v>
      </c>
      <c r="V8" s="8"/>
      <c r="W8" s="7"/>
    </row>
    <row r="9" spans="1:23" ht="51.75" customHeight="1">
      <c r="A9" s="21"/>
      <c r="B9" s="21"/>
      <c r="C9" s="21"/>
      <c r="D9" s="21"/>
      <c r="E9" s="34" t="s">
        <v>1</v>
      </c>
      <c r="F9" s="34" t="s">
        <v>2</v>
      </c>
      <c r="G9" s="34" t="s">
        <v>16</v>
      </c>
      <c r="H9" s="21"/>
      <c r="I9" s="21"/>
      <c r="J9" s="34" t="s">
        <v>2</v>
      </c>
      <c r="K9" s="34" t="s">
        <v>16</v>
      </c>
      <c r="L9" s="21"/>
      <c r="M9" s="34" t="s">
        <v>1</v>
      </c>
      <c r="N9" s="34" t="s">
        <v>2</v>
      </c>
      <c r="O9" s="34" t="s">
        <v>16</v>
      </c>
      <c r="P9" s="21"/>
      <c r="Q9" s="34" t="s">
        <v>1</v>
      </c>
      <c r="R9" s="34" t="s">
        <v>2</v>
      </c>
      <c r="S9" s="34" t="s">
        <v>16</v>
      </c>
      <c r="T9" s="21"/>
      <c r="U9" s="34" t="s">
        <v>1</v>
      </c>
      <c r="V9" s="34" t="s">
        <v>2</v>
      </c>
      <c r="W9" s="34" t="s">
        <v>16</v>
      </c>
    </row>
    <row r="10" spans="1:23" ht="15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</row>
    <row r="11" spans="1:23" ht="15.75" customHeight="1">
      <c r="A11" s="93"/>
      <c r="B11" s="4" t="s">
        <v>104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48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37" t="s">
        <v>0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48" customHeight="1">
      <c r="A14" s="61" t="s">
        <v>130</v>
      </c>
      <c r="B14" s="87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48"/>
      <c r="B15" s="12" t="s">
        <v>167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5.75">
      <c r="A16" s="37" t="s">
        <v>0</v>
      </c>
      <c r="B16" s="87"/>
      <c r="C16" s="5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51" customHeight="1">
      <c r="A17" s="61" t="s">
        <v>139</v>
      </c>
      <c r="B17" s="87"/>
      <c r="C17" s="3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55" customFormat="1" ht="15.75" customHeight="1">
      <c r="A18" s="48"/>
      <c r="B18" s="4" t="s">
        <v>166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>
      <c r="A19" s="37" t="s">
        <v>0</v>
      </c>
      <c r="B19" s="87"/>
      <c r="C19" s="5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47.25">
      <c r="A20" s="61" t="s">
        <v>140</v>
      </c>
      <c r="B20" s="87"/>
      <c r="C20" s="53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s="48"/>
      <c r="B21" s="3" t="s">
        <v>121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37" t="s">
        <v>0</v>
      </c>
      <c r="B22" s="87"/>
      <c r="C22" s="5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55" customFormat="1" ht="47.25">
      <c r="A23" s="61" t="s">
        <v>141</v>
      </c>
      <c r="B23" s="87"/>
      <c r="C23" s="3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ht="14.25" customHeight="1">
      <c r="A24" s="12" t="s">
        <v>105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</row>
    <row r="25" spans="1:23" ht="15.75" customHeight="1">
      <c r="A25" s="12" t="s">
        <v>181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</row>
    <row r="26" spans="1:23" s="84" customFormat="1" ht="37.5" customHeight="1">
      <c r="A26" s="37" t="s">
        <v>101</v>
      </c>
      <c r="B26" s="87"/>
      <c r="C26" s="3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15.75" customHeight="1">
      <c r="A27" s="37" t="s">
        <v>102</v>
      </c>
      <c r="B27" s="87"/>
      <c r="C27" s="3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55" customFormat="1" ht="47.25">
      <c r="A28" s="61" t="s">
        <v>132</v>
      </c>
      <c r="B28" s="87"/>
      <c r="C28" s="3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ht="18" customHeight="1">
      <c r="A29" s="12" t="s">
        <v>182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</row>
    <row r="30" spans="1:23" ht="36" customHeight="1">
      <c r="A30" s="37" t="s">
        <v>101</v>
      </c>
      <c r="B30" s="87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8" customHeight="1">
      <c r="A31" s="37" t="s">
        <v>102</v>
      </c>
      <c r="B31" s="87"/>
      <c r="C31" s="3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47.25">
      <c r="A32" s="61" t="s">
        <v>133</v>
      </c>
      <c r="B32" s="87"/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5.75">
      <c r="A33" s="49" t="s">
        <v>150</v>
      </c>
      <c r="B33" s="88"/>
      <c r="C33" s="5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65.25" customHeight="1">
      <c r="A34" s="36" t="s">
        <v>142</v>
      </c>
      <c r="B34" s="89"/>
      <c r="C34" s="6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</sheetData>
  <sheetProtection/>
  <mergeCells count="32">
    <mergeCell ref="A25:W25"/>
    <mergeCell ref="A29:W29"/>
    <mergeCell ref="B11:W11"/>
    <mergeCell ref="B12:W12"/>
    <mergeCell ref="B15:W15"/>
    <mergeCell ref="B18:W18"/>
    <mergeCell ref="B21:W21"/>
    <mergeCell ref="A24:W24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L8:L9"/>
    <mergeCell ref="P8:P9"/>
    <mergeCell ref="E8:G8"/>
    <mergeCell ref="A7:A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" sqref="G31"/>
    </sheetView>
  </sheetViews>
  <sheetFormatPr defaultColWidth="9.140625" defaultRowHeight="12.75"/>
  <cols>
    <col min="1" max="1" width="20.00390625" style="23" customWidth="1"/>
    <col min="2" max="2" width="19.8515625" style="23" customWidth="1"/>
    <col min="3" max="3" width="25.7109375" style="23" customWidth="1"/>
    <col min="4" max="4" width="29.7109375" style="23" customWidth="1"/>
    <col min="5" max="5" width="23.421875" style="23" customWidth="1"/>
    <col min="6" max="6" width="21.57421875" style="23" customWidth="1"/>
    <col min="7" max="7" width="20.57421875" style="23" customWidth="1"/>
    <col min="8" max="8" width="19.140625" style="23" customWidth="1"/>
    <col min="9" max="9" width="18.421875" style="23" customWidth="1"/>
    <col min="10" max="10" width="20.57421875" style="23" customWidth="1"/>
    <col min="11" max="11" width="20.140625" style="23" customWidth="1"/>
    <col min="12" max="12" width="20.28125" style="23" customWidth="1"/>
    <col min="13" max="13" width="19.8515625" style="23" hidden="1" customWidth="1"/>
    <col min="14" max="14" width="22.00390625" style="23" customWidth="1"/>
    <col min="15" max="16384" width="9.140625" style="23" customWidth="1"/>
  </cols>
  <sheetData>
    <row r="1" s="24" customFormat="1" ht="18.75">
      <c r="N1" s="27" t="s">
        <v>5</v>
      </c>
    </row>
    <row r="2" spans="1:14" s="24" customFormat="1" ht="18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4" customFormat="1" ht="18.75">
      <c r="A3" s="6" t="s">
        <v>177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4" customFormat="1" ht="9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ht="147.75" customHeight="1">
      <c r="A6" s="34" t="s">
        <v>85</v>
      </c>
      <c r="B6" s="34" t="s">
        <v>17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106</v>
      </c>
      <c r="J6" s="34" t="s">
        <v>92</v>
      </c>
      <c r="K6" s="34" t="s">
        <v>93</v>
      </c>
      <c r="L6" s="34" t="s">
        <v>94</v>
      </c>
      <c r="M6" s="34" t="s">
        <v>95</v>
      </c>
      <c r="N6" s="34" t="s">
        <v>107</v>
      </c>
    </row>
    <row r="7" spans="1:14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13</v>
      </c>
    </row>
    <row r="8" spans="1:14" ht="15.75">
      <c r="A8" s="35"/>
      <c r="B8" s="15" t="s">
        <v>143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s="55" customFormat="1" ht="15.75">
      <c r="A9" s="37" t="s">
        <v>0</v>
      </c>
      <c r="B9" s="48"/>
      <c r="C9" s="5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47.25">
      <c r="A10" s="61" t="s">
        <v>135</v>
      </c>
      <c r="B10" s="4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.75">
      <c r="A11" s="35"/>
      <c r="B11" s="15" t="s">
        <v>108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.75">
      <c r="A12" s="37" t="s">
        <v>0</v>
      </c>
      <c r="B12" s="48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47.25">
      <c r="A13" s="61" t="s">
        <v>136</v>
      </c>
      <c r="B13" s="48"/>
      <c r="C13" s="3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5" customFormat="1" ht="15.75">
      <c r="A14" s="37" t="s">
        <v>96</v>
      </c>
      <c r="B14" s="48"/>
      <c r="C14" s="48"/>
      <c r="D14" s="48"/>
      <c r="E14" s="48"/>
      <c r="F14" s="48"/>
      <c r="G14" s="41"/>
      <c r="H14" s="41"/>
      <c r="I14" s="41"/>
      <c r="J14" s="41"/>
      <c r="K14" s="41"/>
      <c r="L14" s="41"/>
      <c r="M14" s="41"/>
      <c r="N14" s="41"/>
    </row>
    <row r="15" spans="1:14" ht="63">
      <c r="A15" s="61" t="s">
        <v>137</v>
      </c>
      <c r="B15" s="48"/>
      <c r="C15" s="48"/>
      <c r="D15" s="48"/>
      <c r="E15" s="48"/>
      <c r="F15" s="48"/>
      <c r="G15" s="41"/>
      <c r="H15" s="41"/>
      <c r="I15" s="41"/>
      <c r="J15" s="41"/>
      <c r="K15" s="41"/>
      <c r="L15" s="41"/>
      <c r="M15" s="41"/>
      <c r="N15" s="41"/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97</v>
      </c>
      <c r="B2" s="2"/>
    </row>
    <row r="3" spans="1:2" s="31" customFormat="1" ht="18.75">
      <c r="A3" s="2" t="s">
        <v>178</v>
      </c>
      <c r="B3" s="2"/>
    </row>
    <row r="4" spans="1:2" s="31" customFormat="1" ht="18.75">
      <c r="A4" s="2" t="s">
        <v>171</v>
      </c>
      <c r="B4" s="2"/>
    </row>
    <row r="5" spans="1:2" s="31" customFormat="1" ht="18.75">
      <c r="A5" s="2"/>
      <c r="B5" s="2"/>
    </row>
    <row r="6" spans="1:2" ht="15.75">
      <c r="A6" s="65"/>
      <c r="B6" s="66" t="s">
        <v>73</v>
      </c>
    </row>
    <row r="7" spans="1:2" ht="15.75">
      <c r="A7" s="77" t="s">
        <v>98</v>
      </c>
      <c r="B7" s="85" t="s">
        <v>7</v>
      </c>
    </row>
    <row r="8" spans="1:2" ht="15.75">
      <c r="A8" s="86" t="s">
        <v>161</v>
      </c>
      <c r="B8" s="70">
        <f>B10+B13</f>
        <v>0</v>
      </c>
    </row>
    <row r="9" spans="1:2" ht="15.75">
      <c r="A9" s="86" t="s">
        <v>32</v>
      </c>
      <c r="B9" s="70"/>
    </row>
    <row r="10" spans="1:2" ht="31.5">
      <c r="A10" s="86" t="s">
        <v>109</v>
      </c>
      <c r="B10" s="70">
        <f>B11+B12</f>
        <v>0</v>
      </c>
    </row>
    <row r="11" spans="1:2" ht="47.25">
      <c r="A11" s="86" t="s">
        <v>162</v>
      </c>
      <c r="B11" s="70"/>
    </row>
    <row r="12" spans="1:2" ht="47.25">
      <c r="A12" s="86" t="s">
        <v>163</v>
      </c>
      <c r="B12" s="70"/>
    </row>
    <row r="13" spans="1:2" ht="47.25">
      <c r="A13" s="94" t="s">
        <v>118</v>
      </c>
      <c r="B13" s="70">
        <f>B14+B15</f>
        <v>0</v>
      </c>
    </row>
    <row r="14" spans="1:2" ht="94.5">
      <c r="A14" s="94" t="s">
        <v>164</v>
      </c>
      <c r="B14" s="70"/>
    </row>
    <row r="15" spans="1:2" ht="94.5">
      <c r="A15" s="94" t="s">
        <v>165</v>
      </c>
      <c r="B15" s="70"/>
    </row>
    <row r="16" spans="1:2" ht="31.5">
      <c r="A16" s="86" t="s">
        <v>110</v>
      </c>
      <c r="B16" s="70">
        <f>B18+B19</f>
        <v>0</v>
      </c>
    </row>
    <row r="17" spans="1:2" ht="15.75">
      <c r="A17" s="86" t="s">
        <v>32</v>
      </c>
      <c r="B17" s="70"/>
    </row>
    <row r="18" spans="1:2" ht="47.25">
      <c r="A18" s="86" t="s">
        <v>148</v>
      </c>
      <c r="B18" s="70"/>
    </row>
    <row r="19" spans="1:2" ht="31.5">
      <c r="A19" s="86" t="s">
        <v>111</v>
      </c>
      <c r="B19" s="70"/>
    </row>
    <row r="20" spans="1:2" ht="47.25">
      <c r="A20" s="86" t="s">
        <v>112</v>
      </c>
      <c r="B20" s="70">
        <f>B22+B27</f>
        <v>0</v>
      </c>
    </row>
    <row r="21" spans="1:2" ht="15.75">
      <c r="A21" s="86" t="s">
        <v>32</v>
      </c>
      <c r="B21" s="70"/>
    </row>
    <row r="22" spans="1:2" ht="47.25">
      <c r="A22" s="86" t="s">
        <v>113</v>
      </c>
      <c r="B22" s="70">
        <f>B23+B24+B25+B26</f>
        <v>0</v>
      </c>
    </row>
    <row r="23" spans="1:2" ht="63">
      <c r="A23" s="86" t="s">
        <v>144</v>
      </c>
      <c r="B23" s="70"/>
    </row>
    <row r="24" spans="1:2" ht="63">
      <c r="A24" s="86" t="s">
        <v>168</v>
      </c>
      <c r="B24" s="70"/>
    </row>
    <row r="25" spans="1:2" ht="47.25">
      <c r="A25" s="86" t="s">
        <v>169</v>
      </c>
      <c r="B25" s="70"/>
    </row>
    <row r="26" spans="1:2" ht="47.25">
      <c r="A26" s="86" t="s">
        <v>122</v>
      </c>
      <c r="B26" s="70"/>
    </row>
    <row r="27" spans="1:2" ht="47.25">
      <c r="A27" s="86" t="s">
        <v>114</v>
      </c>
      <c r="B27" s="70">
        <f>B28+B29</f>
        <v>0</v>
      </c>
    </row>
    <row r="28" spans="1:2" ht="94.5">
      <c r="A28" s="86" t="s">
        <v>145</v>
      </c>
      <c r="B28" s="70"/>
    </row>
    <row r="29" spans="1:2" ht="78.75">
      <c r="A29" s="86" t="s">
        <v>115</v>
      </c>
      <c r="B29" s="70"/>
    </row>
    <row r="30" spans="1:2" ht="31.5">
      <c r="A30" s="86" t="s">
        <v>116</v>
      </c>
      <c r="B30" s="70">
        <f>B32+B33</f>
        <v>0</v>
      </c>
    </row>
    <row r="31" spans="1:2" ht="15.75">
      <c r="A31" s="86" t="s">
        <v>32</v>
      </c>
      <c r="B31" s="70"/>
    </row>
    <row r="32" spans="1:2" ht="47.25">
      <c r="A32" s="86" t="s">
        <v>146</v>
      </c>
      <c r="B32" s="70"/>
    </row>
    <row r="33" spans="1:2" ht="31.5">
      <c r="A33" s="86" t="s">
        <v>117</v>
      </c>
      <c r="B33" s="70"/>
    </row>
    <row r="34" spans="1:2" ht="15.75">
      <c r="A34" s="86" t="s">
        <v>119</v>
      </c>
      <c r="B34" s="70">
        <f>B8+B16+B20+B30</f>
        <v>0</v>
      </c>
    </row>
    <row r="35" spans="1:2" ht="15.75">
      <c r="A35" s="86" t="s">
        <v>32</v>
      </c>
      <c r="B35" s="70"/>
    </row>
    <row r="36" spans="1:2" ht="31.5">
      <c r="A36" s="86" t="s">
        <v>147</v>
      </c>
      <c r="B36" s="70">
        <f>B11+B14+B18+B23+B24+B28+B32</f>
        <v>0</v>
      </c>
    </row>
    <row r="37" spans="1:2" ht="15.75">
      <c r="A37" s="86" t="s">
        <v>120</v>
      </c>
      <c r="B37" s="70">
        <f>B12+B15+B19+B25+B26+B29+B33</f>
        <v>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12</v>
      </c>
      <c r="B2" s="2"/>
    </row>
    <row r="3" spans="1:2" s="31" customFormat="1" ht="18.75">
      <c r="A3" s="2" t="s">
        <v>14</v>
      </c>
      <c r="B3" s="2"/>
    </row>
    <row r="4" spans="1:2" s="31" customFormat="1" ht="18.75">
      <c r="A4" s="2" t="s">
        <v>15</v>
      </c>
      <c r="B4" s="2"/>
    </row>
    <row r="5" spans="1:2" s="31" customFormat="1" ht="18.75">
      <c r="A5" s="2"/>
      <c r="B5" s="2"/>
    </row>
    <row r="6" spans="1:2" s="31" customFormat="1" ht="18.75">
      <c r="A6" s="2" t="s">
        <v>13</v>
      </c>
      <c r="B6" s="2"/>
    </row>
    <row r="7" spans="1:2" ht="15.75">
      <c r="A7" s="65"/>
      <c r="B7" s="66" t="s">
        <v>3</v>
      </c>
    </row>
    <row r="8" spans="1:2" ht="15.75">
      <c r="A8" s="67" t="s">
        <v>6</v>
      </c>
      <c r="B8" s="68" t="s">
        <v>7</v>
      </c>
    </row>
    <row r="9" spans="1:2" ht="31.5">
      <c r="A9" s="69" t="s">
        <v>18</v>
      </c>
      <c r="B9" s="70">
        <f>SUM(B11:B12)</f>
        <v>0</v>
      </c>
    </row>
    <row r="10" spans="1:2" ht="15.75">
      <c r="A10" s="71" t="s">
        <v>19</v>
      </c>
      <c r="B10" s="70"/>
    </row>
    <row r="11" spans="1:2" ht="31.5">
      <c r="A11" s="71" t="s">
        <v>33</v>
      </c>
      <c r="B11" s="70"/>
    </row>
    <row r="12" spans="1:2" ht="31.5">
      <c r="A12" s="71" t="s">
        <v>34</v>
      </c>
      <c r="B12" s="70"/>
    </row>
    <row r="13" spans="1:2" ht="15.75">
      <c r="A13" s="72" t="s">
        <v>8</v>
      </c>
      <c r="B13" s="70">
        <f>SUM(B14,B18,B22)</f>
        <v>0</v>
      </c>
    </row>
    <row r="14" spans="1:2" ht="31.5">
      <c r="A14" s="71" t="s">
        <v>20</v>
      </c>
      <c r="B14" s="70">
        <f>SUM(B16:B17)</f>
        <v>0</v>
      </c>
    </row>
    <row r="15" spans="1:2" ht="15.75">
      <c r="A15" s="71" t="s">
        <v>19</v>
      </c>
      <c r="B15" s="70"/>
    </row>
    <row r="16" spans="1:2" ht="15.75">
      <c r="A16" s="71" t="s">
        <v>1</v>
      </c>
      <c r="B16" s="70"/>
    </row>
    <row r="17" spans="1:2" ht="15.75">
      <c r="A17" s="71" t="s">
        <v>35</v>
      </c>
      <c r="B17" s="70"/>
    </row>
    <row r="18" spans="1:2" ht="31.5">
      <c r="A18" s="71" t="s">
        <v>40</v>
      </c>
      <c r="B18" s="70">
        <f>SUM(B20:B21)</f>
        <v>0</v>
      </c>
    </row>
    <row r="19" spans="1:2" ht="15.75">
      <c r="A19" s="71" t="s">
        <v>21</v>
      </c>
      <c r="B19" s="70"/>
    </row>
    <row r="20" spans="1:2" ht="15.75">
      <c r="A20" s="71" t="s">
        <v>1</v>
      </c>
      <c r="B20" s="70"/>
    </row>
    <row r="21" spans="1:2" ht="15.75">
      <c r="A21" s="71" t="s">
        <v>35</v>
      </c>
      <c r="B21" s="70"/>
    </row>
    <row r="22" spans="1:2" ht="15.75">
      <c r="A22" s="71" t="s">
        <v>42</v>
      </c>
      <c r="B22" s="70">
        <f>SUM(B24:B25)</f>
        <v>0</v>
      </c>
    </row>
    <row r="23" spans="1:2" ht="15.75">
      <c r="A23" s="71" t="s">
        <v>9</v>
      </c>
      <c r="B23" s="70"/>
    </row>
    <row r="24" spans="1:2" ht="15.75">
      <c r="A24" s="71" t="s">
        <v>1</v>
      </c>
      <c r="B24" s="70"/>
    </row>
    <row r="25" spans="1:2" ht="15.75">
      <c r="A25" s="71" t="s">
        <v>35</v>
      </c>
      <c r="B25" s="70"/>
    </row>
    <row r="26" spans="1:2" ht="31.5">
      <c r="A26" s="72" t="s">
        <v>22</v>
      </c>
      <c r="B26" s="70">
        <f>SUM(B28:B32)</f>
        <v>0</v>
      </c>
    </row>
    <row r="27" spans="1:2" ht="15.75">
      <c r="A27" s="71" t="s">
        <v>19</v>
      </c>
      <c r="B27" s="70"/>
    </row>
    <row r="28" spans="1:2" ht="47.25">
      <c r="A28" s="71" t="s">
        <v>10</v>
      </c>
      <c r="B28" s="70"/>
    </row>
    <row r="29" spans="1:2" ht="47.25">
      <c r="A29" s="71" t="s">
        <v>43</v>
      </c>
      <c r="B29" s="70"/>
    </row>
    <row r="30" spans="1:2" ht="31.5">
      <c r="A30" s="71" t="s">
        <v>41</v>
      </c>
      <c r="B30" s="70"/>
    </row>
    <row r="31" spans="1:2" ht="31.5">
      <c r="A31" s="71" t="s">
        <v>24</v>
      </c>
      <c r="B31" s="70"/>
    </row>
    <row r="32" spans="1:2" ht="31.5">
      <c r="A32" s="71" t="s">
        <v>25</v>
      </c>
      <c r="B32" s="70"/>
    </row>
    <row r="33" spans="1:2" ht="31.5">
      <c r="A33" s="72" t="s">
        <v>23</v>
      </c>
      <c r="B33" s="70"/>
    </row>
    <row r="34" spans="1:2" ht="15.75">
      <c r="A34" s="73" t="s">
        <v>36</v>
      </c>
      <c r="B34" s="70">
        <f>SUM(B9,B13,B26,B33)</f>
        <v>0</v>
      </c>
    </row>
    <row r="35" spans="1:2" ht="15.75">
      <c r="A35" s="74"/>
      <c r="B35" s="75"/>
    </row>
    <row r="36" spans="1:2" ht="15.75">
      <c r="A36" s="1" t="s">
        <v>44</v>
      </c>
      <c r="B36" s="1"/>
    </row>
    <row r="37" spans="1:2" ht="15.75">
      <c r="A37" s="76"/>
      <c r="B37" s="75" t="s">
        <v>3</v>
      </c>
    </row>
    <row r="38" spans="1:2" ht="15.75">
      <c r="A38" s="77">
        <v>1</v>
      </c>
      <c r="B38" s="78">
        <v>2</v>
      </c>
    </row>
    <row r="39" spans="1:2" ht="53.25" customHeight="1">
      <c r="A39" s="71" t="s">
        <v>67</v>
      </c>
      <c r="B39" s="70"/>
    </row>
    <row r="40" spans="1:2" ht="31.5">
      <c r="A40" s="71" t="s">
        <v>45</v>
      </c>
      <c r="B40" s="70"/>
    </row>
    <row r="41" spans="1:2" ht="15.75">
      <c r="A41" s="71" t="s">
        <v>9</v>
      </c>
      <c r="B41" s="70"/>
    </row>
    <row r="42" spans="1:2" ht="31.5">
      <c r="A42" s="71" t="s">
        <v>46</v>
      </c>
      <c r="B42" s="70"/>
    </row>
    <row r="43" spans="1:2" ht="47.25">
      <c r="A43" s="71" t="s">
        <v>47</v>
      </c>
      <c r="B43" s="70"/>
    </row>
    <row r="44" spans="1:2" ht="47.25">
      <c r="A44" s="71" t="s">
        <v>26</v>
      </c>
      <c r="B44" s="70"/>
    </row>
    <row r="45" spans="1:2" ht="31.5">
      <c r="A45" s="71" t="s">
        <v>37</v>
      </c>
      <c r="B45" s="70"/>
    </row>
    <row r="46" spans="1:2" ht="47.25">
      <c r="A46" s="71" t="s">
        <v>38</v>
      </c>
      <c r="B46" s="70">
        <f>IF(OR(B39="",B39=0),0,B43/B39)*100</f>
        <v>0</v>
      </c>
    </row>
    <row r="47" spans="1:2" ht="54.75" customHeight="1">
      <c r="A47" s="71" t="s">
        <v>48</v>
      </c>
      <c r="B47" s="70">
        <f>IF(OR(B39="",B39=0),0,B40/B39)*100</f>
        <v>0</v>
      </c>
    </row>
    <row r="48" spans="1:2" ht="47.25">
      <c r="A48" s="71" t="s">
        <v>49</v>
      </c>
      <c r="B48" s="70">
        <f>B40-B43</f>
        <v>0</v>
      </c>
    </row>
    <row r="49" spans="1:2" ht="40.5" customHeight="1">
      <c r="A49" s="71" t="s">
        <v>50</v>
      </c>
      <c r="B49" s="70">
        <f>B40-B44</f>
        <v>0</v>
      </c>
    </row>
    <row r="50" spans="1:2" ht="63">
      <c r="A50" s="71" t="s">
        <v>68</v>
      </c>
      <c r="B50" s="70"/>
    </row>
    <row r="51" spans="1:2" ht="54" customHeight="1">
      <c r="A51" s="71" t="s">
        <v>69</v>
      </c>
      <c r="B51" s="70"/>
    </row>
    <row r="52" spans="1:2" ht="31.5">
      <c r="A52" s="71" t="s">
        <v>51</v>
      </c>
      <c r="B52" s="70"/>
    </row>
    <row r="53" spans="1:2" ht="31.5">
      <c r="A53" s="71" t="s">
        <v>52</v>
      </c>
      <c r="B53" s="70"/>
    </row>
    <row r="54" spans="1:2" ht="39" customHeight="1">
      <c r="A54" s="71" t="s">
        <v>53</v>
      </c>
      <c r="B54" s="70">
        <f>IF(OR(B50="",B50=0),0,B52/B50)*100</f>
        <v>0</v>
      </c>
    </row>
    <row r="55" spans="1:2" ht="54" customHeight="1">
      <c r="A55" s="71" t="s">
        <v>54</v>
      </c>
      <c r="B55" s="70">
        <f>IF(OR(B51="",B51=0),0,B53/B51)*100</f>
        <v>0</v>
      </c>
    </row>
    <row r="56" spans="1:2" ht="63">
      <c r="A56" s="71" t="s">
        <v>55</v>
      </c>
      <c r="B56" s="70">
        <f>B53-B52</f>
        <v>0</v>
      </c>
    </row>
    <row r="57" spans="1:2" ht="15.75">
      <c r="A57" s="79"/>
      <c r="B57" s="80"/>
    </row>
    <row r="58" spans="1:2" ht="15.75">
      <c r="A58" s="9" t="s">
        <v>39</v>
      </c>
      <c r="B58" s="7"/>
    </row>
    <row r="59" spans="1:2" ht="63">
      <c r="A59" s="71" t="s">
        <v>70</v>
      </c>
      <c r="B59" s="70"/>
    </row>
    <row r="60" spans="1:2" ht="15.75">
      <c r="A60" s="71" t="s">
        <v>58</v>
      </c>
      <c r="B60" s="70"/>
    </row>
    <row r="61" spans="1:2" ht="15.75">
      <c r="A61" s="71" t="s">
        <v>19</v>
      </c>
      <c r="B61" s="70"/>
    </row>
    <row r="62" spans="1:2" ht="31.5">
      <c r="A62" s="81" t="s">
        <v>59</v>
      </c>
      <c r="B62" s="70"/>
    </row>
    <row r="63" spans="1:2" ht="31.5">
      <c r="A63" s="71" t="s">
        <v>60</v>
      </c>
      <c r="B63" s="70"/>
    </row>
    <row r="64" spans="1:2" ht="63">
      <c r="A64" s="71" t="s">
        <v>61</v>
      </c>
      <c r="B64" s="70"/>
    </row>
    <row r="65" spans="1:2" ht="31.5">
      <c r="A65" s="71" t="s">
        <v>27</v>
      </c>
      <c r="B65" s="70"/>
    </row>
    <row r="66" spans="1:2" ht="47.25">
      <c r="A66" s="71" t="s">
        <v>56</v>
      </c>
      <c r="B66" s="70">
        <f>IF(OR(B59="",B59=0),0,B63/B59)*100</f>
        <v>0</v>
      </c>
    </row>
    <row r="67" spans="1:2" ht="54" customHeight="1">
      <c r="A67" s="71" t="s">
        <v>57</v>
      </c>
      <c r="B67" s="70">
        <f>IF(OR(B59="",B59=0),0,B60/B59)*100</f>
        <v>0</v>
      </c>
    </row>
    <row r="68" spans="1:2" ht="31.5" customHeight="1">
      <c r="A68" s="71" t="s">
        <v>62</v>
      </c>
      <c r="B68" s="70">
        <f>B60-B63</f>
        <v>0</v>
      </c>
    </row>
    <row r="69" spans="1:2" ht="40.5" customHeight="1">
      <c r="A69" s="71" t="s">
        <v>63</v>
      </c>
      <c r="B69" s="70">
        <f>B60-B64</f>
        <v>0</v>
      </c>
    </row>
    <row r="70" spans="1:2" ht="63">
      <c r="A70" s="71" t="s">
        <v>71</v>
      </c>
      <c r="B70" s="70"/>
    </row>
    <row r="71" spans="1:2" ht="54.75" customHeight="1">
      <c r="A71" s="71" t="s">
        <v>72</v>
      </c>
      <c r="B71" s="70"/>
    </row>
    <row r="72" spans="1:2" ht="31.5">
      <c r="A72" s="71" t="s">
        <v>64</v>
      </c>
      <c r="B72" s="70"/>
    </row>
    <row r="73" spans="1:2" ht="31.5">
      <c r="A73" s="71" t="s">
        <v>65</v>
      </c>
      <c r="B73" s="70"/>
    </row>
    <row r="74" spans="1:2" ht="47.25">
      <c r="A74" s="71" t="s">
        <v>53</v>
      </c>
      <c r="B74" s="70">
        <f>IF(OR(B70="",B70=0),0,B72/B70)*100</f>
        <v>0</v>
      </c>
    </row>
    <row r="75" spans="1:2" ht="63">
      <c r="A75" s="82" t="s">
        <v>54</v>
      </c>
      <c r="B75" s="70">
        <f>IF(OR(B71="",B71=0),0,B73/B71)*100</f>
        <v>0</v>
      </c>
    </row>
    <row r="76" spans="1:2" ht="63">
      <c r="A76" s="82" t="s">
        <v>66</v>
      </c>
      <c r="B76" s="70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Богданова Евгения Владимировна</cp:lastModifiedBy>
  <cp:lastPrinted>2023-04-03T08:20:53Z</cp:lastPrinted>
  <dcterms:created xsi:type="dcterms:W3CDTF">1996-10-08T23:32:33Z</dcterms:created>
  <dcterms:modified xsi:type="dcterms:W3CDTF">2023-04-03T08:21:33Z</dcterms:modified>
  <cp:category/>
  <cp:version/>
  <cp:contentType/>
  <cp:contentStatus/>
</cp:coreProperties>
</file>